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6315" windowHeight="6240" firstSheet="4" activeTab="11"/>
  </bookViews>
  <sheets>
    <sheet name="Gennaio" sheetId="1" r:id="rId1"/>
    <sheet name="Febbraio" sheetId="2" r:id="rId2"/>
    <sheet name="Marzo" sheetId="3" r:id="rId3"/>
    <sheet name="Aprile" sheetId="4" r:id="rId4"/>
    <sheet name="Maggio" sheetId="5" r:id="rId5"/>
    <sheet name="Giugno" sheetId="6" r:id="rId6"/>
    <sheet name="Luglio" sheetId="7" r:id="rId7"/>
    <sheet name="Agosto" sheetId="8" r:id="rId8"/>
    <sheet name="Settembre" sheetId="9" r:id="rId9"/>
    <sheet name="Ottobre" sheetId="10" r:id="rId10"/>
    <sheet name="Novembre" sheetId="11" r:id="rId11"/>
    <sheet name="Dicembre" sheetId="12" r:id="rId12"/>
  </sheets>
  <definedNames/>
  <calcPr fullCalcOnLoad="1"/>
</workbook>
</file>

<file path=xl/sharedStrings.xml><?xml version="1.0" encoding="utf-8"?>
<sst xmlns="http://schemas.openxmlformats.org/spreadsheetml/2006/main" count="1107" uniqueCount="439">
  <si>
    <t>NICHELINO (TO) 229mt slm</t>
  </si>
  <si>
    <t>min</t>
  </si>
  <si>
    <t>k</t>
  </si>
  <si>
    <t xml:space="preserve">max </t>
  </si>
  <si>
    <t>media</t>
  </si>
  <si>
    <t>Tm = Tn + k * (Tx-Tn)</t>
  </si>
  <si>
    <t>giorno</t>
  </si>
  <si>
    <t>temp.    min.</t>
  </si>
  <si>
    <t>temp.   max.</t>
  </si>
  <si>
    <t>umidità</t>
  </si>
  <si>
    <t>press.min.</t>
  </si>
  <si>
    <t>press.max.</t>
  </si>
  <si>
    <t>tempo</t>
  </si>
  <si>
    <t>descrizione</t>
  </si>
  <si>
    <t>mm</t>
  </si>
  <si>
    <t>tmin media</t>
  </si>
  <si>
    <t>tmax media</t>
  </si>
  <si>
    <t>umidità media</t>
  </si>
  <si>
    <t>press.minima</t>
  </si>
  <si>
    <t>press.max</t>
  </si>
  <si>
    <t>media min.1°d</t>
  </si>
  <si>
    <t>media max.1°d</t>
  </si>
  <si>
    <t>media min.2°d</t>
  </si>
  <si>
    <t>media max.2°d</t>
  </si>
  <si>
    <t>media min.3°d</t>
  </si>
  <si>
    <t>media max.3°d</t>
  </si>
  <si>
    <t xml:space="preserve">temperatura media </t>
  </si>
  <si>
    <t>media 1°decade</t>
  </si>
  <si>
    <t>media 2°decade</t>
  </si>
  <si>
    <t>media 3°decade</t>
  </si>
  <si>
    <t>dev.min</t>
  </si>
  <si>
    <t>dev.max</t>
  </si>
  <si>
    <t>GENNAIO 2003</t>
  </si>
  <si>
    <t xml:space="preserve"> mm tot parz.annuo</t>
  </si>
  <si>
    <t>nebbia, sereno</t>
  </si>
  <si>
    <t>nebbia per tutto il giorno tranne che per 5 ore al centro del giorno dove il cielo risultava sereno</t>
  </si>
  <si>
    <t>nebbia, coperto</t>
  </si>
  <si>
    <t>Dopo la nebbia mattutina il cielo è rimasto coperto fino alla sera.</t>
  </si>
  <si>
    <t>sereno, debole foehn</t>
  </si>
  <si>
    <t>sereno, con debole foehn al pomeriggio e temperature miti!</t>
  </si>
  <si>
    <t>sereno, debole foehn, poco nuvoloso</t>
  </si>
  <si>
    <t>Sereno con debole foehn bella prima nottata, poi cessazione del fenomeno e temperatura crollata da 8° a 0° in tre ore, poi sereno o poco nuvoloso per il resto della giornata.</t>
  </si>
  <si>
    <t>sereno, foehn, poco nuvoloso</t>
  </si>
  <si>
    <t>Dopo una breve pausa in foehn ha ricominciato a soffiare nella prima nottata facendo salire la temperatura da +0.7 a oltre 5° ed ha soffiato fino al pomeriggio portando la massima a +9.4 poi si è attenuato ed è comparsa qualche nuvola.</t>
  </si>
  <si>
    <t>sereno, nuvoloso, coperto, neve</t>
  </si>
  <si>
    <t>La neve ha fatto la sua comparsa tra le 12,30 e le 19,30 ma purtroppo causa la temperatura al suolo sopra lo zero l'accumulo è stato irrisorio…2cm. Comunque alla notte il cielo era sereno, poi dal primo mattino abbiamo assistito ad un graduale aumento della nuvolosità con neve al pomeriggio. Alla sera nuova diminuzione della nuvolosità</t>
  </si>
  <si>
    <t>poco nuvoloso, sereno, molto nuvoloso</t>
  </si>
  <si>
    <t>Poco nuvoloso nella prima nottata, poi sereno, ma nuovo aumento delle nubi in serata.</t>
  </si>
  <si>
    <t>coperto, nevischio</t>
  </si>
  <si>
    <t>Qualche fiocco ghiacciato è sceso nella notte, ma nulla di rilevante. Poi molto nuvoloso o coperto per il resto della giornata con graduale miglioramento in serata con minima odierna raggiunta vicino alla mezzanotte</t>
  </si>
  <si>
    <t>sereno, poco nuvoloso, molto nuvoloso</t>
  </si>
  <si>
    <t>nuvolosità variabile con ampie schiarite al mattino</t>
  </si>
  <si>
    <t>Cielo coperto per nubi basse per quasi tutto il giorno con nevischio in serata ma senza accumulo nevoso a causa della temperatura sopra lo zero al suolo.</t>
  </si>
  <si>
    <t>molto nuvoloso e coperto, nevischio</t>
  </si>
  <si>
    <t>nevischio, molto nuvoloso, poco nuvoloso, sereno</t>
  </si>
  <si>
    <t>Nevischio nella notte, poi molto nuvoloso al mattino e dal pmeriggio graduale miglioramento con cielo sereno in serata; minima raggiunta vicino alla mezzanotte!</t>
  </si>
  <si>
    <t>molto nuvoloso, poco nuvoloso, sereno</t>
  </si>
  <si>
    <t>Molto nuvoloso la notte ed al mattino per nubi basse, poi sereno con minima raggiunta poco prima della mezzanotte</t>
  </si>
  <si>
    <t>sereno, foschia</t>
  </si>
  <si>
    <t>sereno con foschia nella notte</t>
  </si>
  <si>
    <t>sereno</t>
  </si>
  <si>
    <t>sereno con ghiaccio notturno e mattutino</t>
  </si>
  <si>
    <t>sereno con foschia e ghiaccio di notte ed al mattino</t>
  </si>
  <si>
    <t>Parzialmente nuvoloso per nubi basse al mattino poi sereno.</t>
  </si>
  <si>
    <t>parz.nuvoloso, sereno</t>
  </si>
  <si>
    <t>nubi basse o nebbia alta</t>
  </si>
  <si>
    <t xml:space="preserve">Cielo coperto per nubi basse per tutto il giorno. </t>
  </si>
  <si>
    <t>nebbia per quasi tutto il giorno con cielo sereno per 4 ore nel pomeriggio</t>
  </si>
  <si>
    <t>nebbia, sereno, poco nuvoloso, nuvoloso</t>
  </si>
  <si>
    <t>nebbia fino alla mattinata poi sereno e dal pomeriggio parziale aumento della nuvolosità</t>
  </si>
  <si>
    <t>coperto, pioggia, pioggia mista a neve, neve</t>
  </si>
  <si>
    <t>cielo coperto per tutto il giorno con pioggia dalle 6,00 del mattino alternata inseguito a pioggia mista a neve e per un'ora nel pomeriggio, la neve ha fatto la sua comparsa da sola. La temperatura minima è stata registrata nel pomeriggio</t>
  </si>
  <si>
    <t>parz.nuvoloso, nebbia, sereno</t>
  </si>
  <si>
    <t xml:space="preserve">parzialmente nuvoloso la prima nottata poi miglioramento con nebbia e in seguito sereno </t>
  </si>
  <si>
    <t>nebbia al mattino poi sereno</t>
  </si>
  <si>
    <t>nebbia, sereno, debole foehn</t>
  </si>
  <si>
    <t>nebbia sereno e debole foehn al pomeriggio</t>
  </si>
  <si>
    <t>sereno e nulla da segnalare, tranne debole foehn in quota</t>
  </si>
  <si>
    <t>sereno, poco nuvoloso, velato</t>
  </si>
  <si>
    <t>Sereno o poco nuvoloso per tutto il giorno con leggere velature in mattinata.</t>
  </si>
  <si>
    <t>sereno, poco nuvoloso</t>
  </si>
  <si>
    <t>Nessuna variazione di rilievo e situazione stabile</t>
  </si>
  <si>
    <t>sereno, foehn</t>
  </si>
  <si>
    <t>sereno e foehn forte dal pomeriggio</t>
  </si>
  <si>
    <t>sereno, foehn e qualche nuvola dal dtardo pomeriggio</t>
  </si>
  <si>
    <t>ancora foehn a tratti con cielo parzialmente nuvoloso al mattino e poco nuvoloso al pomeriggio</t>
  </si>
  <si>
    <t>nuvoloso, sereno, poco nuvoloso, foehn</t>
  </si>
  <si>
    <t>molto nuvoloso fino al primo pomeriggio, poi graduale miglioramento con cielo sereno in serata</t>
  </si>
  <si>
    <t>FEBBRAIO 2003</t>
  </si>
  <si>
    <t>sereno per tutto il giorno</t>
  </si>
  <si>
    <t>sereno o poco nuvoloso per tutto il giorno</t>
  </si>
  <si>
    <t>sereno nella notte poi graduale e lento aumento delle nubi con cielo molto nuvoloso dal tardo pomeriggio</t>
  </si>
  <si>
    <t>coperto, nevischio, parz.nuvoloso, sereno, foehn</t>
  </si>
  <si>
    <t>coperto con debole nevischio senza accumuli di rilievo fino al primo mattino, poi graduale miglioramento con cielo sereno e foehn  "fresco" al pomeriggio</t>
  </si>
  <si>
    <t>sereno con foehn debole</t>
  </si>
  <si>
    <t xml:space="preserve">sereno con foehn </t>
  </si>
  <si>
    <t>sereno e poco nuvoloso per tutto il giorno</t>
  </si>
  <si>
    <t>poco nuvoloso, nuvoloso, coperto</t>
  </si>
  <si>
    <t>nuvolosità variabile per tutto il giorno con temperatura minima raggiunta in serata</t>
  </si>
  <si>
    <t>nebbia, poco nuvoloso, molto nuvoloso, coperto</t>
  </si>
  <si>
    <t>nebbia al mattino poi poco nuvoloso con aumento della nuvolosità per nubi basse</t>
  </si>
  <si>
    <t>molto nuvoloso, foschia, poco nuvoloso, nuvoloso</t>
  </si>
  <si>
    <t>nuvolosità variabile per tutto il giorno ma con foschia mattutina</t>
  </si>
  <si>
    <t>coperto per nubi basse con nevischio a carattere intermittente al pomeriggio</t>
  </si>
  <si>
    <t>nebbia, coperto, nevischio, parz.nuvoloso, poco nuvoloso</t>
  </si>
  <si>
    <t>un po' di tutto oggi: pirma nottata coperto, dalla tarda nottata nebbia fino al primo mattino, poi cielo nuovamente coperto con debolissimo nevischio fino al primo pomeriggio, poi graduale miglioramento con cileo poco nuvoloso in serata</t>
  </si>
  <si>
    <t>coperto, nevischio, parz.nuvoloso, poco nuvoloso, sereno</t>
  </si>
  <si>
    <t>Giornata variabile con debole nevischio al mattino e sereno in serata</t>
  </si>
  <si>
    <t>Sereno per tutto il giorno</t>
  </si>
  <si>
    <t>molto nuvoloso, coperto, neve</t>
  </si>
  <si>
    <t>molto nuvoloso o coperto per tutto il giorno, con neve debole e nevischio tra la notte ed il mattino!</t>
  </si>
  <si>
    <t>molto nuvoloso, coperto, nuvoloso</t>
  </si>
  <si>
    <t>molto nuvoloso o coperto per tutto il giorno, con cielo solo nuvoloso (5/8) in serata</t>
  </si>
  <si>
    <t>poco nuvoloso nella notte, sereno per il resto della giornata</t>
  </si>
  <si>
    <t>poco nuvoloso, sereno</t>
  </si>
  <si>
    <t>sereno, poi qualche velatura in serata</t>
  </si>
  <si>
    <t>nuvoloso, poco nuvoloso</t>
  </si>
  <si>
    <t>da poco nuvoloso a nuvoloso sempre in un regime anticiclonico</t>
  </si>
  <si>
    <t>sereno e stabile</t>
  </si>
  <si>
    <t>nuvoloso o poco nuvoloso per tutto il giorno</t>
  </si>
  <si>
    <t>poco nuvoloso, nuvoloso</t>
  </si>
  <si>
    <t>poco nuvoloso, nuvoloso, molto nuvoloso</t>
  </si>
  <si>
    <t>nuvolosità variabile per tutto il giorno, comunque sempre poco consistente tranne in serata</t>
  </si>
  <si>
    <t>molto nuvoloso, nuvoloso, poco nuvoloso</t>
  </si>
  <si>
    <t>nuvolosità variabile per tutto il giorno, comunque sempre poco consistente tranne in nottata</t>
  </si>
  <si>
    <t>MARZO 2003</t>
  </si>
  <si>
    <t>poco nuvoloso, velato, nuvoloso, pioviggine</t>
  </si>
  <si>
    <t>nuvoloso, molto nuvoloso, coperto</t>
  </si>
  <si>
    <t>nuvolosità variabile a tratti intensa ma senza precipitazioni</t>
  </si>
  <si>
    <t>nebbia, sereno, poco nuvoloso</t>
  </si>
  <si>
    <t>nebbia al mattino  e per il resto sereno o poco nuvoloso</t>
  </si>
  <si>
    <t>poco nuvoloso, sereno, nuvoloso</t>
  </si>
  <si>
    <t>nuvoloso al mattino ed alla sera, sereno o poco nuvoloso per il resto del giorno</t>
  </si>
  <si>
    <t>da nuvoloso a molto nuvoloso per tutto il giorno</t>
  </si>
  <si>
    <t>da poco nuvoloso a nuvoloso per tutto il giorno</t>
  </si>
  <si>
    <t>come ieri nessuna novità di rilievo</t>
  </si>
  <si>
    <t>ancora come ieri nessuna novità di rilievo</t>
  </si>
  <si>
    <t>sereno e nulla da segnalare</t>
  </si>
  <si>
    <t>sereno, poco nuvoloso, nuvoloso</t>
  </si>
  <si>
    <t>sereno in prima nottata, poi poco nuvoloso o nuvoloso</t>
  </si>
  <si>
    <t>nuvoloso nella nottata poi poco nuvoloso e sereno</t>
  </si>
  <si>
    <t>poco nuvoloso al mattino ed alla sera, nuvoloso o molto nuvoloso per il resto della giornata</t>
  </si>
  <si>
    <t>poco nuvoloso, molto nuvoloso, pioggia, neve, nuvioloso, sereno</t>
  </si>
  <si>
    <t>poco nuvoloso nella prima nottata, poi rapido aumento della nuvolosità per aria umida e fredda da est che addensandosi sulle Alpi ha creato l'effetto stau con pioggia e neve (che non attecchiva al suolo) per due ore</t>
  </si>
  <si>
    <t>sereno, poco nuvoloso, nuvoloso, coperto</t>
  </si>
  <si>
    <t>sereno al mattino, poi graduale aumento dell nubi con cielo coperto in serata</t>
  </si>
  <si>
    <t>APRILE 2003</t>
  </si>
  <si>
    <t>pioggia, pioggia mista a neve, molto nuvoloso, nuvoloso</t>
  </si>
  <si>
    <t>sereno, poco nuvoloso, molto nuvoloso, pioggia</t>
  </si>
  <si>
    <t>poco nuvoloso, nuvoloso, coperto, pioggia</t>
  </si>
  <si>
    <t>pioggia, molto nuvoloso, nuvoloso, poco nuvoloso</t>
  </si>
  <si>
    <t>sereno, poco nuvoloso, nuvoloso, foehn</t>
  </si>
  <si>
    <t>nuvoloso, molto nuvoloso, coperto, foehn</t>
  </si>
  <si>
    <t>pioggia, molto nuvoloso, poco nuvoloso, sereno</t>
  </si>
  <si>
    <t>nuvoloso, molto nuvoloso, pioggia</t>
  </si>
  <si>
    <t>poco nuvoloso, nuvoloso, temporale debole</t>
  </si>
  <si>
    <t>poco nuvoloso, sereno, nuvoloso, coperto</t>
  </si>
  <si>
    <t>nuvoloso, molto nuvoloso</t>
  </si>
  <si>
    <t>nuvoloso, poco nuvoloso, sereno</t>
  </si>
  <si>
    <t>Da sereno a nuvoloso per nubi poco compatte per tutto il giorno.</t>
  </si>
  <si>
    <t>da poco nuvoloso a molto nuvoloso per tutta la giornata</t>
  </si>
  <si>
    <t>sereno o poco nuvoloso per tutto il giorno, poi graduale auemnto delle nubi in serata con pioggia debole dalle 22,00</t>
  </si>
  <si>
    <t>Molto nuvoloso nella notte scorsa dopo la debole pioggia della tarda serata di ieri, poi vi è stato un graduale miglioramento nel proseguio delle ore.</t>
  </si>
  <si>
    <t>poco nuvoloso, molto nuvoloso, coperto, pioggia</t>
  </si>
  <si>
    <t>poco nuvoloso fino al mattino, poi rapido aumento delle nubi con pioggia in serata in concomitanza della temperatura minima</t>
  </si>
  <si>
    <t>pioggia, pioviggine coperto</t>
  </si>
  <si>
    <t>pioggia per quasi tutto il giorno, in attenuazione in tarda serata</t>
  </si>
  <si>
    <t>molto nuvoloso, nuvoloso, poco nuvoloso, sereno</t>
  </si>
  <si>
    <t>molto nuvoloso nella notte poi graduale miglioramento fino ad avere cielo sereno</t>
  </si>
  <si>
    <t>poco nuvoloso al mattino, poi graduale aumento delle nubi con cielo nuvoloso</t>
  </si>
  <si>
    <t>molto nuvoloso, coperto, pioggia</t>
  </si>
  <si>
    <t>molto nuvoloso o coperto per tutto il giorno con pioggia dalle 22,00</t>
  </si>
  <si>
    <t>pioggia, nuvoloso, sereno</t>
  </si>
  <si>
    <t>pioggia nella prima mezz'ora della nottata, poi veloce miglioramento con cielo sereno già all'alba.</t>
  </si>
  <si>
    <t>nuvoloso, molto nuvoloso, coperto, pioviggine</t>
  </si>
  <si>
    <t>da nuvoloso a molto nuvoloso fino al pomeriggio, poi cielo coperto con debole pioviggine in serata</t>
  </si>
  <si>
    <t>molto nuvoloso, coperto</t>
  </si>
  <si>
    <t>molto nuvoloso o coperto per tutto il giorno</t>
  </si>
  <si>
    <t>coperto, pioggia</t>
  </si>
  <si>
    <t>molto nuvoloso con pioggia discontinua e temperatura minima raggiunta in serata</t>
  </si>
  <si>
    <t>MAGGIO 2003</t>
  </si>
  <si>
    <t>poco nuvoloso solo nella tarda nottata ed al primo mattino, per il resto nuvoloso o molto nuvoloso</t>
  </si>
  <si>
    <t>coperto, pioggia, nuvoloso</t>
  </si>
  <si>
    <t>coperto con pioggia dalla notte fino al primo pomeriggio, in ripresa dalle 18,00 a fasi alterne</t>
  </si>
  <si>
    <t>poco o parzialmente nuvoloso la notte con cielo sereno dal tardo matttino</t>
  </si>
  <si>
    <t>sereno, poco nuvoloso, parz.nuvoloso</t>
  </si>
  <si>
    <t>Qualche cumulo nel pomeriggio nel cielo, ma niente di preoccupante per la giornata di sole (e calda)!</t>
  </si>
  <si>
    <t>Come ieri, giornata calda, ma parzialmente nuvolosa al pomeriggio</t>
  </si>
  <si>
    <t>Nuovamente nuvolosità variabile, ma sempre poco intensa</t>
  </si>
  <si>
    <t>Poco nuvoloso, parz.nuvoloso</t>
  </si>
  <si>
    <t>Ancora nuvolosità variabile, ma sempre poco intensa</t>
  </si>
  <si>
    <t>poco nuvoloso o nuvoloso con temporale nelle vicinanze nel pomeriggio</t>
  </si>
  <si>
    <t>molto nuvoloso al mattino, poi aumento della nuvolosità con pioggia ad intermittenza da mezzogiorno</t>
  </si>
  <si>
    <t>Il cielo è stato per lo più sereno nel tardo mattino, primo pomeriggio, per il resto da poco nuvoloso a nuvoloso.</t>
  </si>
  <si>
    <t>foehn, sereno</t>
  </si>
  <si>
    <t>foehn nella notte con cielo sereno a tutte le ore</t>
  </si>
  <si>
    <t>sereno al mattino, poi dal pomeriggio graduale aumento delle nubi</t>
  </si>
  <si>
    <t>poco nuvoloso fino al mattino, poi sereno</t>
  </si>
  <si>
    <t>poco nuvoloso, nuvoloso, rovescio</t>
  </si>
  <si>
    <t>Dopo la bella partenza mattutina con cielo sereno, la situazione è andata via via modificandosi con la formazione di imponenti cumulonembi che nel pomeriggio hanno scatenato diversi temporali sul Piemonte, uno dei quali ha preso di striscio Nichelino…</t>
  </si>
  <si>
    <t>sereno, poco nuvoloso, molto nuvoloso, temp. debole, foehn</t>
  </si>
  <si>
    <t>sereno, poco nuvoloso, foehn</t>
  </si>
  <si>
    <t>sereno o poco nuvoloso per tutto il giorno, con foehn debole o moderato</t>
  </si>
  <si>
    <t>Sereno o poco nuvoloso per tutto il giorno.</t>
  </si>
  <si>
    <t>generalmente poco nuvoloso con nubi più compatte nel tardo pomeriggio e rovescio dalle 22,00</t>
  </si>
  <si>
    <t>poco nuvoloso, nuvoloso, molto nuvoloso, temporale</t>
  </si>
  <si>
    <t>poco nuvoloso fino al primo pomeriggio, poi graduale aumento delle nubi con temporale intorno alle 23,00</t>
  </si>
  <si>
    <t>variabile</t>
  </si>
  <si>
    <t>nuvolosità variabile per tutto il giorno</t>
  </si>
  <si>
    <t>molto nuvoloso, pioggia</t>
  </si>
  <si>
    <t>molto nuvoloso con un po' di pioggia nel tardo mattino</t>
  </si>
  <si>
    <t>molto nuvoloso, pioggia, parz.nuvoloso</t>
  </si>
  <si>
    <t>molto nuvoloso fino all'ora di pranzo con breve piovasco nella prima mattinata, poi cielo parzialmente nuvoloso</t>
  </si>
  <si>
    <t>poco nuvoloso, nuvoloso, coperto, temporali e rovesci</t>
  </si>
  <si>
    <t>poco nuvoloso al mattino; graduale aumento delle nubi nel pomeriggio con due temporali distinti tra loro e rovesci in coda. Temperatura minima raggiunta in tarda serata dopo i rovesci ed il rasserenamento seguente</t>
  </si>
  <si>
    <t>Giornata sostanzialmente accettabile con cielo poco nuvoloso.</t>
  </si>
  <si>
    <t>poco nuvoloso</t>
  </si>
  <si>
    <t>GIUGNO 2003</t>
  </si>
  <si>
    <t>Sereno, molto nuvoloso, temporale senza precipitazioni</t>
  </si>
  <si>
    <t>Sereno al mattino, poi graduale aumento delle nubi con temporale senza precipitazioni in prima serata</t>
  </si>
  <si>
    <t>poco nuvoloso, nuvoloso, molto nuv., temporale, grandine</t>
  </si>
  <si>
    <t>Nuvolosità variabile con forte temporale accompagnato da grandine dalle 19,30 fino alle 21,45…minima raggiunta durante il temporale, poi rovescio di piopggia fino alla mezzanotte.</t>
  </si>
  <si>
    <t>pioggia, poco nuvoloso, nuvoloso</t>
  </si>
  <si>
    <t>Pioggia tra mezzanotte e l'una, poi da poco nuvoloso a nuvoloso per tutto il giorno con temporale nelle vicinanze nel pomeriggio/sera</t>
  </si>
  <si>
    <t>Nuvolosità variabile, pioggia, temporale</t>
  </si>
  <si>
    <t>Nuvolosità variabile per tutto il giorno con un po' di pioggia in tarda nottata e un debole temporale tra tardo pomeriggio e prima serata</t>
  </si>
  <si>
    <t>Come ieri con debole temporale e un po' di pioggia nella notte e in serata</t>
  </si>
  <si>
    <t>Poco nuvoloso, nuvoloso</t>
  </si>
  <si>
    <t>Nuvolosità variabile fino al primo pomeriggio poi poco nuvoloso.</t>
  </si>
  <si>
    <t>sereno, poco  nuvoloso</t>
  </si>
  <si>
    <t>Sereno o poco nuvoloso per tutto il giorno anche se un debole temporale ha colpito la vicina Torino nel pomeriggio..</t>
  </si>
  <si>
    <t>sereno, poco  nuvoloso, nuvoloso</t>
  </si>
  <si>
    <t>Cielo sereno o poco nuvoloso al mattino...nel pomeriggio si sono iniziati a formare cumuli sulle zone Alpine in estensione alle pianure...rovesci si sono verficati sulle zone montuose del Monviso e Moncenisio.</t>
  </si>
  <si>
    <t>Per lo più sereno o poco nuvoloso con cumuli e temporali qui vicino (in val Susa) dal tardo pomeriggio.</t>
  </si>
  <si>
    <t xml:space="preserve">Sereno o poco nuvoloso per tutto il giorno </t>
  </si>
  <si>
    <t>sereno, caldo, afa e nulla più</t>
  </si>
  <si>
    <t>Sereno o poco nuvoloso per tutto il giorno con afa</t>
  </si>
  <si>
    <t>poco nuvoloso, molto nuvoloso</t>
  </si>
  <si>
    <t>poco nuvoloso al mattino, molto nuvoloso per il resto della giornata</t>
  </si>
  <si>
    <t>Nuvolosità variabile per tutto il giorno</t>
  </si>
  <si>
    <t>poco nuvoloso al mattino e pomeriggio; alla sera le nubi sono aumentate fino a cielo molto nuvoloso</t>
  </si>
  <si>
    <t>poco nuvoloso al mattino, poi graduale aumento delle nubi con temporale continuo dalle 16,00 alle 20,00 circa</t>
  </si>
  <si>
    <t>sereno e nulla più</t>
  </si>
  <si>
    <t>qualche cirro al mattino, per il resto sereno</t>
  </si>
  <si>
    <t>sereno, poco nuvoloso, nuvoloso, molto nuvoloso</t>
  </si>
  <si>
    <t>sereno al mattino, poi graduale aumento delle nubi e cielo molto nuvoloso dal tardo pomeriggio con temporale nelle vicinanze.</t>
  </si>
  <si>
    <t>da poco nuvoloso a nuvoloso per l'intera giornata</t>
  </si>
  <si>
    <t>poco nuvoloso fino al primo pomeriggio, poi veloce sviluppo di nubi cumuliformi con breve temporale intorno alle 19,30…netto miglioramento in serata</t>
  </si>
  <si>
    <t>nuvoloso, molto nuvoloso.</t>
  </si>
  <si>
    <t>da sereno o poco nuvoloso per quasi tutto il giorno con nuvolosità più compatta nel tardo pomeriggio</t>
  </si>
  <si>
    <t>nuvoloso o molto nuvoloso con temporali nelle vicinanze</t>
  </si>
  <si>
    <t>LUGLIO 2003</t>
  </si>
  <si>
    <t>coperto al mattino, poi nuvolosità variabile fino al pomeriggio quando è entrato il foehn!!!</t>
  </si>
  <si>
    <t>sereno o poco nuvoloso, nuvoloso, coperto, foehn</t>
  </si>
  <si>
    <t>foehn, sereno, poco nuvoloso, nuvoloso</t>
  </si>
  <si>
    <t>sereno al mattino dopo il foehn della notte poi qualche nube dal pomeriggio.</t>
  </si>
  <si>
    <t>sereno o poco nuvoloso con foehn dal tardo pomeriggio</t>
  </si>
  <si>
    <t>poco nuvoloso tra la mattinata ed il primo pomeriggio, poi breve temporale intorno alle 16,00 con poca pioggia e grandine…sereno in serata</t>
  </si>
  <si>
    <t>poco nuvoloso, nuvoloso, molto nuvoloso, temporale, grandine, sereno</t>
  </si>
  <si>
    <t>sereno o poco nuvoloso per tutto il giorno, tranne nel tardo pomeriggio quando qualche nuvola ha fatto capolino grazie al temporale creatosi nell'alto Cuneese</t>
  </si>
  <si>
    <t>come ieri, solo che la nuvolosità "più intensa" si è avuta al mattino</t>
  </si>
  <si>
    <t>poco o parzialmente nuvoloso fino al primo pomeriggio, poi molto nuvoloso</t>
  </si>
  <si>
    <t>poco nuvoloso, parzialmente nuvoloso</t>
  </si>
  <si>
    <t>Niente di niente, al mattino un temporale si è abbattuto tra il Vercellese e l'Astigiano; qui  poco nuvoloso o al più parzialmente nuvoloso per tutto il giorno</t>
  </si>
  <si>
    <t>molto nuvoloso o coperto per aria fresca da est che ha formato nubi basse per tutto il giorno</t>
  </si>
  <si>
    <t xml:space="preserve">nuvolosità variabile </t>
  </si>
  <si>
    <t>molto nuvoloso o coperto fino al mattino, poi graduale diradarsi delle nubi con cielo poco nuvoloso in serata.</t>
  </si>
  <si>
    <t>sempre nuvolosità variabile e sempre senza precipitazioni</t>
  </si>
  <si>
    <t>poco nuvoloso al mattino poi graduale aumento delle nubi con breve temporale nel pomeriggio</t>
  </si>
  <si>
    <t>poco nuvoloso, molto nuvoloso, temporale debole</t>
  </si>
  <si>
    <t>nuvoloso, poco nuvoloso, sereno.</t>
  </si>
  <si>
    <t>Nuvolosità variabile fino al mattino, poi sereno</t>
  </si>
  <si>
    <t>sereno o poco nuvoloso per tutto il giorno, poi aumento della nuvolosità in serata</t>
  </si>
  <si>
    <t>temporale forte, molto nuvoloso, nuvoloso, poco nuvoloso</t>
  </si>
  <si>
    <t>temporale forte nella notte, poi molto nuvoloso al mattino e nuvoloso o poco nuvoloso dal pomeriggio</t>
  </si>
  <si>
    <t>poco nuvoloso, molto nuvoloso, temporale</t>
  </si>
  <si>
    <t>poco nuvoloso al mattino poi graduale aumento delle nubi con temporale in serata; temperatura minima raggiunta in serata.</t>
  </si>
  <si>
    <t>per lo più sereno o poco nuvoloso con nuvolosità più consistente in serata</t>
  </si>
  <si>
    <t>molto nuvoloso nella notte ed al mattino, poi graduale miglioramento</t>
  </si>
  <si>
    <t>AGOSTO 2003</t>
  </si>
  <si>
    <t>sereno fino al primo pomeriggio, poi qualche nuvola che ha causato locali temporali in montagna</t>
  </si>
  <si>
    <t>sereno o poco nuvoloso fino al pomeriggio, in serata cielo nuvoloso per nubi temporalesche sulle zone pedemontane</t>
  </si>
  <si>
    <t>sereno o poco nuvoloso fino al pomeriggio, in serata cielo nuvoloso e molto nuvoloso per nubi temporalesche sulle zone pedemontane…record storico per Agosto della temperatura massima</t>
  </si>
  <si>
    <t>Sereno o poco nuvoloso fino al pomeriggio, poi velato per temporali intensi sul vicino confine Francese…record di tutti i tempo per Giugno di temperatura max</t>
  </si>
  <si>
    <t>sereno o poco nuvoloso fino al pomeriggio, in serata cielo nuvoloso e molto nuvoloso per nubi temporalesche sulle zone pedemontane.</t>
  </si>
  <si>
    <t>sereno o poxo nuvoloso per tutto il giorno…battuto nuovamente il record storico per Agosto in fatto di temperatura massima</t>
  </si>
  <si>
    <t>nuovo record per Agosto</t>
  </si>
  <si>
    <t>temporale alla sera</t>
  </si>
  <si>
    <t>temporale nelle vicinanze</t>
  </si>
  <si>
    <t>sereno, poco nuvoloso, nuvoloso, molto nuvoloso, temporale</t>
  </si>
  <si>
    <t>sereno, poco nuvoloso, nuvoloso, molto nuvoloso, temporale debole</t>
  </si>
  <si>
    <t>nuvoloso o molto nuvoloso fino al pomeriggio, poi graduale miglioramento con raffiche di foehn</t>
  </si>
  <si>
    <t>sereno, poco nuvoloso, nuvoloso, molto nuvoloso, foehn debole</t>
  </si>
  <si>
    <t>sereno, parz.nuvoloso, foehn debole</t>
  </si>
  <si>
    <t>sereno con cumulus humilis e mediocris nel pomeriggio; a tratti specie al mattino soffiava il foehn in modo debole</t>
  </si>
  <si>
    <t>sereno con foehn da debole a moderato</t>
  </si>
  <si>
    <t>SETTEMBRE 2003</t>
  </si>
  <si>
    <t>molto nuvoloso nella notte ed al mattino, poi graduale miglioramento!</t>
  </si>
  <si>
    <t>nuvoloso nella notte poi graduale migliormanto.</t>
  </si>
  <si>
    <t>nuvoloso al mattino, poi graduale aumento delle nubi con cielo molto nuvoloso a tratti coperto</t>
  </si>
  <si>
    <t>pioggia, molto nuvoloso, nuvoloso, pioggia</t>
  </si>
  <si>
    <t>pioggia ad inizio nottata, poi molte nubi e ancora pioggia ad intermittenza dalle 19,30 ala fine del giorno</t>
  </si>
  <si>
    <t>pioggia insistente per buona parte della giornata per una bassa pressione centrata sul golfo Ligure</t>
  </si>
  <si>
    <t>poco nuvoloso nella notte poi sereno</t>
  </si>
  <si>
    <t>qds poco ì</t>
  </si>
  <si>
    <t>sereno o poco nuvoloso per tutto il giorno tranne che nella mattinata con nuvolosità più consistente</t>
  </si>
  <si>
    <t>poco nuvoloso, nuvoloso, molto nuvoloso, temp.senza precip.</t>
  </si>
  <si>
    <t>poco nuvoloso al mattino, poi variabilità e qualche tuono e lampo in tarda serata</t>
  </si>
  <si>
    <t>pioggia, temporale, poco nuvoloso, sereno</t>
  </si>
  <si>
    <t>pioggia dalla mezzanotte in punto con temporale accompagnato da debole attività elettrica, poi veloce miglioramento con cielo sereno dalla mattinata</t>
  </si>
  <si>
    <t>poco nuvoloso alla notte ed al mattino, sereno per il resto della giornata</t>
  </si>
  <si>
    <t>foschia, sereno</t>
  </si>
  <si>
    <t>sereno per tutto il giorno con foschia mattutina</t>
  </si>
  <si>
    <t>sereno per tutto il giorno con foschia mattutina, identiche temperature massime tra ieri ed oggi!!!</t>
  </si>
  <si>
    <t>sereno, variabile, temporale, pioggia</t>
  </si>
  <si>
    <t>sereno fino al primo pomeriggio po graduale aumento delle nubi con temporale e pioggia in serata</t>
  </si>
  <si>
    <t>breve piovasco nella notte, poi ampie schiarite e cielo nuvoloso nel pomeriggio</t>
  </si>
  <si>
    <t>nuvolosità variabile, pioggia</t>
  </si>
  <si>
    <t>nuvolosità variabile per tutto il giorno con scroscio di pioggia nel tardo pomeriggio</t>
  </si>
  <si>
    <t>nuvolosità variabile</t>
  </si>
  <si>
    <t xml:space="preserve">nuvolosità variabile per tutto il giorno </t>
  </si>
  <si>
    <t>nuvolosità variabile per tutto il giorno e più intensa in serata</t>
  </si>
  <si>
    <t>coperto con pioggia dalla tarda mattinata fino al pomeriggio</t>
  </si>
  <si>
    <t>nebbia, poco nuvoloso, sereno</t>
  </si>
  <si>
    <t>sereno o poco nuvoloso per tutto il giorno con nebbia mattutina</t>
  </si>
  <si>
    <t>sereno nella notte, poi graduale aumento delle nubi con pioggia in serata</t>
  </si>
  <si>
    <t>pioggia, coperto, molto  nuvoloso</t>
  </si>
  <si>
    <t>pioggia per buona parte della giornata!</t>
  </si>
  <si>
    <t>OTTOBRE 2003</t>
  </si>
  <si>
    <t xml:space="preserve">molto nuvoloso, coperto, temporale </t>
  </si>
  <si>
    <t>molto nuvoloso o coperto per tutto il giorno con temporale in serata che ha scaricato 22mm in un'ora e mezza, minima raggiunta in serata</t>
  </si>
  <si>
    <t>temporale senza precipitazioni tra le 6 e 6.30, poi fino al pomeriggio molto nuvoloso; dalla sera netto migliormento con foehn</t>
  </si>
  <si>
    <t>molto nuvoloso, coperto, temporale senza precipitazioni, sereno, foehn</t>
  </si>
  <si>
    <t>sereno o poco nuvoloso per tutto il giorno con foehn nella prima nottata</t>
  </si>
  <si>
    <t>foehn, sereno, poco nuvoloso</t>
  </si>
  <si>
    <t>sereno, poco nuvoloso per tutto il giorno</t>
  </si>
  <si>
    <t>poco nuvoloso, nuvoloso, foehn</t>
  </si>
  <si>
    <t>foehn a tratti tra il mattino ed il pomeriggio, ma spesso c'erano velature nel cielo che lo rendevano nuvoloso</t>
  </si>
  <si>
    <t>nuvolosità variabile per tutto il giorno più intensa alla sera</t>
  </si>
  <si>
    <t xml:space="preserve">molto nuvoloso o coperto </t>
  </si>
  <si>
    <t xml:space="preserve">molto nuvoloso o coperto per tutto il giorno </t>
  </si>
  <si>
    <t>molto nuvoloso o coperto, pioviggine, poco nuvoloso</t>
  </si>
  <si>
    <t>molto nuvoloso o coperto fino al primo pomeriggo con pioviggine in prima mattinata; miglioramento più consistente in serata con cielo poco nuvoloso…minima raggiunta in tarda serata</t>
  </si>
  <si>
    <t>poco nuvoloso al mattino poi graduale aumento delle nubi fino ad avere cielo coperto nel pomeriggio</t>
  </si>
  <si>
    <t>poco nuvoloso, molto nuvoloso, coperto</t>
  </si>
  <si>
    <t>sereno, poco nuvoloso, molto nuvoloso, coperto, pioggia</t>
  </si>
  <si>
    <t>sereno al mattino, poi dal pomeriggio graduale aumento delle nubi con cielo coperto in serata e pioggia nell'ultima mezz'ora di questa Domenica</t>
  </si>
  <si>
    <t>coperto, pioggia, parz.nuvoloso</t>
  </si>
  <si>
    <t>coperto con pioggia discontinua fino al primo pomeriggio, poi cessazione dei fenomeni e cielo parz.nuvoloso</t>
  </si>
  <si>
    <t>nebbia al mattino, poi sereno e poco nuvoloso alla sera</t>
  </si>
  <si>
    <t>poco nuvoloso, parz.nuvoloso, sereno</t>
  </si>
  <si>
    <t>parz.nuvoloso al primo mattino, poi per il resto sereno o poco nuvoloso</t>
  </si>
  <si>
    <t>coperto, pioggia, temporale, nuvoloso, poco nuvoloso</t>
  </si>
  <si>
    <t>coperto la notte con pioggia dalle 7,30 circa e debole temporale intorno alle 9,00. Da mezzogiorno attenuazione dei fenomeni e graduale miglioramento con cielo poco nuvoloso in serata quando si è raggiunta anche la temperatura minima!</t>
  </si>
  <si>
    <t>nebbia al mattino, poi sereno e poco nuvoloso</t>
  </si>
  <si>
    <t>molto nuvoloso, coperto, pioggia, nuvoloso</t>
  </si>
  <si>
    <t>molto nuvoloso o coperto la notte, con pioggia nella prima mattinata</t>
  </si>
  <si>
    <t>sereno, nuvoloso, coperto, pioggia</t>
  </si>
  <si>
    <t>sereno la notte, poi dal mattino graduale aumento delle nubi con piogge dalle 19,30</t>
  </si>
  <si>
    <t>pioggia, molto nuvoloso, nuvoloso</t>
  </si>
  <si>
    <t>pioggia per la prima nottata, poi graduale attenuazione della nuvolosità</t>
  </si>
  <si>
    <t>nebbia, sereno, poco nuvoloso, molto nuvoloso</t>
  </si>
  <si>
    <t>nebbia al mattino presto, poi poco nuvoloso fino al primo pomeriggio…dalla sera cielo molto nuvoloso</t>
  </si>
  <si>
    <t>pioggia in mattinata, per il resto molto nuvoloso o coperto</t>
  </si>
  <si>
    <t>nuvoloso, poco nuvoloso, coperto</t>
  </si>
  <si>
    <t>nuvoloso nella notte, poi veloce miglioramento con nuovo peggioramento dalla serata!</t>
  </si>
  <si>
    <t>coperto con pioggia dalle 7,30 alla mezzanotte</t>
  </si>
  <si>
    <t>NOVENBRE 2003</t>
  </si>
  <si>
    <t>pioggia, molto nuvoloso, poco nuvoloso</t>
  </si>
  <si>
    <t>pioggia in nottata, poi graduale miglioramento</t>
  </si>
  <si>
    <t>sereno per tutto il giorno!</t>
  </si>
  <si>
    <t>sereno o poco nuvoloso</t>
  </si>
  <si>
    <t>sereno o poco nuvoloso, con aumento della copertura nuvoloso in serata</t>
  </si>
  <si>
    <t>coperto, pioggia, neve, pioggia mista a neve</t>
  </si>
  <si>
    <t>coperto per tutto il giorno con pioggia per molte ore e un'oretta tra neve e pioggia mista a neve, grazie un'irruzione umida e fresca da est…</t>
  </si>
  <si>
    <t>coperto, pioggia, molto nuvoloso, nuvoloso</t>
  </si>
  <si>
    <t>pioggia fino al pomeriggio poi graduale migliormento</t>
  </si>
  <si>
    <t>molto nuvoloso o coperto per tutto il giorno per nubi da stau grazie alle correnti orientali</t>
  </si>
  <si>
    <t>come ieri!</t>
  </si>
  <si>
    <t>molto nuvoloso, poco nuvoloso</t>
  </si>
  <si>
    <t>molto nuvoloso fino al mattino, poi graduale miglioramento con temperatura minima raggiunta in serata</t>
  </si>
  <si>
    <t>nebbia, poco nuvoloso, nuvoloso</t>
  </si>
  <si>
    <t>nebbia al mattino, poi cielo poco nuvoloso e nuvoloso dal pomeriggio</t>
  </si>
  <si>
    <t>Cielo coperto con pioggia alla notte, primo mattino e dal tardo pomeriggio</t>
  </si>
  <si>
    <t>nuvoloso alla notte poi graduale migliormento con cielo sereno al pomeriggio</t>
  </si>
  <si>
    <t>nuvoloso al primo mattino poi sereno o poco nuvoloso</t>
  </si>
  <si>
    <t>nebbia per tutto il giorno tranne che nelle ore centrali…lieve accumulo causato dall</t>
  </si>
  <si>
    <t xml:space="preserve">nebbia e/o nebbia alta </t>
  </si>
  <si>
    <t>nebbia persistente anche se dalla tarda mattinata si è alzata creando una semplice copertura nuvolosa con foschia! Accumulo più importante di ieri (anche se irrisorio) grazie ad essa</t>
  </si>
  <si>
    <t>nebbia alta, coperto, pioviggine, pioggia</t>
  </si>
  <si>
    <t>nebbia alta fino al primo mattino, poi cielo coperto (praticamente la stessa cosa alla vista) con pioviggine o pioggia per tutto il giorno</t>
  </si>
  <si>
    <t>coperto, pioggia, pioviggine</t>
  </si>
  <si>
    <t>pioggia e pioviggine ad intermittenza per tutto il giorno!</t>
  </si>
  <si>
    <t>un po' di pioggia di notte ed al primo mattino, poi cielo da nuvoloso a molto nuvoloso per il resto della giornata</t>
  </si>
  <si>
    <t>massima raggiunta all'inizio della notte e minima in tarda serata con pioggia per quasi tutto il giorno</t>
  </si>
  <si>
    <t>pioggia a tratti fino al mattino, poi cielo nuvoloso dal pomeriggio</t>
  </si>
  <si>
    <t>sereno fino alla sera, poi poco nuvoloso</t>
  </si>
  <si>
    <t>molto nuvoloso, coeprto, pioggia</t>
  </si>
  <si>
    <t>molto nuvoloso o coperto per tutto il giorno con pioggia dalla sera</t>
  </si>
  <si>
    <t>DICEMBRE 2003</t>
  </si>
  <si>
    <t>coperto con pioggia per tutto il giorno</t>
  </si>
  <si>
    <t>coperto con pioggia moderata o forte per tutto il giorno</t>
  </si>
  <si>
    <t>coperto e pioggia fino alla prima serata, poi tenui tentativi di aperture tra le nuvole</t>
  </si>
  <si>
    <t>parz. Nuvoloso la notte, poi nuova intensificazione della nuvolosità in mattinata con piogge moderate e forti fino al primo pomeriggio, poi pioviggine</t>
  </si>
  <si>
    <t>parz.nuvoloso, coperto, pioggia, piovvigine</t>
  </si>
  <si>
    <t>parz.nuvoloso, poco nuvoloso, sereno</t>
  </si>
  <si>
    <t>parzialmente nuvoloso al mattino ed al primo pomeriggio, poi sereno o poco nuvoloso…temp.minima registrata in tarda serata</t>
  </si>
  <si>
    <t>nebbia al mattino, poi sereno o poco nuvoloso; debole accumulo per via della nebbia</t>
  </si>
  <si>
    <t>poco nuvoloso, coperto, pioviggine</t>
  </si>
  <si>
    <t>poco nuvoloso nella prima nottata, poi aumento delle nubi da est e pioviggine dalla mattinata, poi migliormento dal tardo pomeriggio con cielo sereno in serata e temperatura minima raggiunta quando era quasi mezzanotte</t>
  </si>
  <si>
    <t>sereno con brina al mattino</t>
  </si>
  <si>
    <t>sereno con brina e poco nuvoloso dalla tarda serata</t>
  </si>
  <si>
    <t>coperto, nevischio, nuvoloso</t>
  </si>
  <si>
    <t>coperto fino al mattino con debole nevischio, poi parziale miglioramento con cielo nuvoloso</t>
  </si>
  <si>
    <t>nebbia, sereno, poco nuvoloso, foehn</t>
  </si>
  <si>
    <t>nebbia al mattino, poi sereno o poco nuvoloso foehn debole dal tardo pomeriggio</t>
  </si>
  <si>
    <t>nebbia, nuvoloso</t>
  </si>
  <si>
    <t>nebbia al mattino poi nuvoloso</t>
  </si>
  <si>
    <t>nuvoloso al mattino, poco nuvoloso dal primo pomeriggio</t>
  </si>
  <si>
    <t>nebbia, sereno, nuvoloso</t>
  </si>
  <si>
    <t>nebbia al mattino poi sereno, dalla serata graduale aumento delle nubi</t>
  </si>
  <si>
    <t>nuvoloso fino al primo mattino, poi graduale miglioramento; temperatura minima raggiunta in serata</t>
  </si>
  <si>
    <t>sereno, poco nuvoloso, molto nuvoloso, foehn</t>
  </si>
  <si>
    <t>variabilità con foehn debole a sprazzi</t>
  </si>
  <si>
    <t>sereno, poco nuvoloso, foehn debole</t>
  </si>
  <si>
    <t>foehn debole la notte ma non riscaldava, la temperatura massima è stata registrata alle 00,03 e la minima alle 23,58</t>
  </si>
  <si>
    <t>sereno e fresco!</t>
  </si>
  <si>
    <t>idem…situazione sempre anticiclonica</t>
  </si>
  <si>
    <t>parz,nuvoloso, molto nuvoloso</t>
  </si>
  <si>
    <t>parzialmente nuvoloso fino al primo pomeriggio, poi molto nuvoloso</t>
  </si>
  <si>
    <t>coperto, neve, pioggia mista a neve, pioviggine</t>
  </si>
  <si>
    <t>temperatura massima registrata all'01,58 e minima alle 17,00, con prevalenza di neve con 4/5 cm d'accumulo totali ma mai tutti insime, ne faceva 2 e poi se ne scioglieva 1!</t>
  </si>
  <si>
    <t>nevischio, nuvoloso, molto nuvoloso, pioggia</t>
  </si>
  <si>
    <t>nevischio nelle prime ore della notte, poi per il resto da nuvoloso a molto nuvoloso con un po' di pioggia in tarda serata</t>
  </si>
  <si>
    <t>pioggia, molto nuvoloso, coperto</t>
  </si>
  <si>
    <t>molto nuvoloso o coperto per tutto il giorno con pioggia a tratti tra la notte ed il mattino. Pioviggine le primo pomeriggio</t>
  </si>
  <si>
    <t>pioggia, molto nuvoloso, copert, poco nuvoloso</t>
  </si>
  <si>
    <t>pioggia fino a mezzogiorno, poi cielo molto nuvoloso o coperto e poco nuvoloso la sera</t>
  </si>
  <si>
    <t>653,7 totale annuo</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</si>
</sst>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 numFmtId="178" formatCode="0.0"/>
    <numFmt numFmtId="179" formatCode="_-[$€]\ * #,##0.00_-;\-[$€]\ * #,##0.00_-;_-[$€]\ * &quot;-&quot;??_-;_-@_-"/>
  </numFmts>
  <fonts count="13">
    <font>
      <sz val="10"/>
      <name val="Arial"/>
      <family val="0"/>
    </font>
    <font>
      <sz val="14"/>
      <name val="Arial"/>
      <family val="2"/>
    </font>
    <font>
      <sz val="7"/>
      <name val="Arial"/>
      <family val="2"/>
    </font>
    <font>
      <sz val="8"/>
      <name val="Arial"/>
      <family val="2"/>
    </font>
    <font>
      <sz val="12"/>
      <name val="Arial"/>
      <family val="2"/>
    </font>
    <font>
      <sz val="10"/>
      <color indexed="10"/>
      <name val="Arial"/>
      <family val="2"/>
    </font>
    <font>
      <sz val="7"/>
      <color indexed="10"/>
      <name val="Arial"/>
      <family val="2"/>
    </font>
    <font>
      <sz val="9"/>
      <name val="Arial"/>
      <family val="2"/>
    </font>
    <font>
      <u val="single"/>
      <sz val="10"/>
      <color indexed="12"/>
      <name val="Arial"/>
      <family val="0"/>
    </font>
    <font>
      <u val="single"/>
      <sz val="10"/>
      <color indexed="36"/>
      <name val="Arial"/>
      <family val="0"/>
    </font>
    <font>
      <b/>
      <i/>
      <sz val="10"/>
      <name val="Arial"/>
      <family val="2"/>
    </font>
    <font>
      <b/>
      <i/>
      <u val="single"/>
      <sz val="10"/>
      <name val="Arial"/>
      <family val="2"/>
    </font>
    <font>
      <b/>
      <i/>
      <u val="single"/>
      <sz val="10"/>
      <color indexed="10"/>
      <name val="Arial"/>
      <family val="2"/>
    </font>
  </fonts>
  <fills count="2">
    <fill>
      <patternFill/>
    </fill>
    <fill>
      <patternFill patternType="gray125"/>
    </fill>
  </fills>
  <borders count="1">
    <border>
      <left/>
      <right/>
      <top/>
      <bottom/>
      <diagonal/>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cellStyleXfs>
  <cellXfs count="27">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178" fontId="2" fillId="0" borderId="0" xfId="0" applyNumberFormat="1"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quotePrefix="1">
      <alignment horizontal="center" vertical="center" wrapText="1"/>
    </xf>
    <xf numFmtId="9" fontId="0" fillId="0" borderId="0" xfId="0" applyNumberFormat="1" applyFont="1" applyAlignment="1">
      <alignment horizontal="center" vertical="center" wrapText="1"/>
    </xf>
    <xf numFmtId="9" fontId="0" fillId="0" borderId="0" xfId="0" applyNumberFormat="1" applyFont="1" applyAlignment="1" quotePrefix="1">
      <alignment horizontal="center" vertical="center" wrapText="1"/>
    </xf>
    <xf numFmtId="178" fontId="0" fillId="0" borderId="0" xfId="0" applyNumberFormat="1" applyFont="1" applyAlignment="1" quotePrefix="1">
      <alignment horizontal="center" vertical="center" wrapText="1"/>
    </xf>
    <xf numFmtId="9" fontId="0" fillId="0" borderId="0" xfId="20" applyFont="1" applyAlignment="1" quotePrefix="1">
      <alignment horizontal="center" vertical="center" wrapText="1"/>
    </xf>
    <xf numFmtId="178" fontId="0" fillId="0" borderId="0" xfId="0" applyNumberFormat="1" applyFont="1" applyAlignment="1">
      <alignment horizontal="center" vertical="center" wrapText="1"/>
    </xf>
    <xf numFmtId="0" fontId="7" fillId="0" borderId="0" xfId="0" applyFont="1" applyAlignment="1">
      <alignment horizontal="center" vertical="center" wrapText="1"/>
    </xf>
    <xf numFmtId="0" fontId="10" fillId="0" borderId="0" xfId="0" applyFont="1" applyAlignment="1" quotePrefix="1">
      <alignment horizontal="center" vertical="center" wrapText="1"/>
    </xf>
    <xf numFmtId="0" fontId="11" fillId="0" borderId="0" xfId="0" applyFont="1" applyAlignment="1" quotePrefix="1">
      <alignment horizontal="center" vertical="center" wrapText="1"/>
    </xf>
    <xf numFmtId="0" fontId="12" fillId="0" borderId="0" xfId="0" applyFont="1" applyAlignment="1" quotePrefix="1">
      <alignment horizontal="center" vertical="center" wrapText="1"/>
    </xf>
    <xf numFmtId="178" fontId="2" fillId="0" borderId="0" xfId="0" applyNumberFormat="1" applyFont="1" applyAlignment="1">
      <alignment horizontal="center" vertical="center" wrapText="1"/>
    </xf>
    <xf numFmtId="178" fontId="0"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0" fillId="0" borderId="0" xfId="0" applyFont="1" applyAlignment="1">
      <alignment horizontal="center" vertical="center" wrapText="1"/>
    </xf>
    <xf numFmtId="1" fontId="0" fillId="0" borderId="0" xfId="0" applyNumberFormat="1" applyFont="1" applyAlignment="1">
      <alignment horizontal="center" vertical="center" wrapText="1"/>
    </xf>
    <xf numFmtId="0" fontId="1" fillId="0" borderId="0" xfId="0" applyFont="1" applyAlignment="1">
      <alignment horizontal="center" vertical="center" wrapText="1"/>
    </xf>
    <xf numFmtId="17" fontId="4" fillId="0" borderId="0" xfId="0" applyNumberFormat="1" applyFont="1" applyAlignment="1" quotePrefix="1">
      <alignment horizontal="center" vertical="center" wrapText="1"/>
    </xf>
    <xf numFmtId="0" fontId="5" fillId="0" borderId="0" xfId="0" applyFont="1" applyAlignment="1">
      <alignment horizontal="center" vertical="center" wrapText="1"/>
    </xf>
    <xf numFmtId="0" fontId="3" fillId="0" borderId="0" xfId="0" applyFont="1" applyAlignment="1">
      <alignment horizontal="center" vertical="center" wrapText="1"/>
    </xf>
  </cellXfs>
  <cellStyles count="9">
    <cellStyle name="Normal" xfId="0"/>
    <cellStyle name="Hyperlink" xfId="15"/>
    <cellStyle name="Followed Hyperlink" xfId="16"/>
    <cellStyle name="Euro" xfId="17"/>
    <cellStyle name="Comma" xfId="18"/>
    <cellStyle name="Comma [0]"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70"/>
  <sheetViews>
    <sheetView workbookViewId="0" topLeftCell="A31">
      <selection activeCell="J37" sqref="J37"/>
    </sheetView>
  </sheetViews>
  <sheetFormatPr defaultColWidth="9.140625" defaultRowHeight="12.75"/>
  <cols>
    <col min="1" max="1" width="6.140625" style="6" customWidth="1"/>
    <col min="2" max="2" width="7.00390625" style="6" bestFit="1" customWidth="1"/>
    <col min="3" max="4" width="7.140625" style="6" customWidth="1"/>
    <col min="5" max="5" width="7.00390625" style="6" bestFit="1" customWidth="1"/>
    <col min="6" max="6" width="7.28125" style="6" bestFit="1" customWidth="1"/>
    <col min="7" max="7" width="11.8515625" style="1" bestFit="1" customWidth="1"/>
    <col min="8" max="8" width="8.7109375" style="1" customWidth="1"/>
    <col min="9" max="9" width="9.140625" style="1" customWidth="1"/>
    <col min="10" max="10" width="9.00390625" style="1" customWidth="1"/>
    <col min="11" max="11" width="9.140625" style="1" customWidth="1"/>
    <col min="12" max="12" width="8.7109375" style="1" customWidth="1"/>
    <col min="13" max="14" width="9.140625" style="1" customWidth="1"/>
    <col min="15" max="15" width="13.421875" style="2" customWidth="1"/>
    <col min="16" max="16384" width="9.140625" style="2" customWidth="1"/>
  </cols>
  <sheetData>
    <row r="1" spans="1:13" ht="18" customHeight="1">
      <c r="A1" s="23" t="s">
        <v>0</v>
      </c>
      <c r="B1" s="23"/>
      <c r="C1" s="23"/>
      <c r="D1" s="23"/>
      <c r="E1" s="23"/>
      <c r="F1" s="23"/>
      <c r="G1" s="23"/>
      <c r="I1" s="1" t="s">
        <v>1</v>
      </c>
      <c r="J1" s="1" t="s">
        <v>2</v>
      </c>
      <c r="K1" s="1" t="s">
        <v>3</v>
      </c>
      <c r="L1" s="1" t="s">
        <v>1</v>
      </c>
      <c r="M1" s="1" t="s">
        <v>4</v>
      </c>
    </row>
    <row r="2" spans="1:16" ht="18" customHeight="1">
      <c r="A2" s="24" t="s">
        <v>32</v>
      </c>
      <c r="B2" s="24"/>
      <c r="C2" s="24"/>
      <c r="D2" s="24"/>
      <c r="E2" s="24"/>
      <c r="F2" s="24"/>
      <c r="G2" s="24"/>
      <c r="I2" s="1">
        <v>-0.3</v>
      </c>
      <c r="J2" s="1">
        <v>0.43</v>
      </c>
      <c r="K2" s="1">
        <v>6.9</v>
      </c>
      <c r="L2" s="1">
        <v>-0.3</v>
      </c>
      <c r="M2" s="3">
        <f>I2+J2*(K2-L2)</f>
        <v>2.7960000000000003</v>
      </c>
      <c r="P2" s="1" t="s">
        <v>5</v>
      </c>
    </row>
    <row r="3" spans="1:16" s="1" customFormat="1" ht="25.5">
      <c r="A3" s="4" t="s">
        <v>6</v>
      </c>
      <c r="B3" s="4" t="s">
        <v>7</v>
      </c>
      <c r="C3" s="4" t="s">
        <v>8</v>
      </c>
      <c r="D3" s="4" t="s">
        <v>9</v>
      </c>
      <c r="E3" s="4" t="s">
        <v>10</v>
      </c>
      <c r="F3" s="4" t="s">
        <v>11</v>
      </c>
      <c r="G3" s="5" t="s">
        <v>12</v>
      </c>
      <c r="H3" s="25" t="s">
        <v>13</v>
      </c>
      <c r="I3" s="25"/>
      <c r="J3" s="25"/>
      <c r="K3" s="25"/>
      <c r="L3" s="25"/>
      <c r="M3" s="25"/>
      <c r="N3" s="25"/>
      <c r="O3" s="25"/>
      <c r="P3" s="1" t="s">
        <v>14</v>
      </c>
    </row>
    <row r="4" spans="1:15" s="1" customFormat="1" ht="27.75" customHeight="1">
      <c r="A4" s="6">
        <v>1</v>
      </c>
      <c r="B4" s="7">
        <v>3.5</v>
      </c>
      <c r="C4" s="6">
        <v>7.4</v>
      </c>
      <c r="D4" s="8">
        <v>0.95</v>
      </c>
      <c r="E4" s="6">
        <v>1010</v>
      </c>
      <c r="F4" s="6">
        <v>1014</v>
      </c>
      <c r="G4" s="1" t="s">
        <v>34</v>
      </c>
      <c r="H4" s="20" t="s">
        <v>35</v>
      </c>
      <c r="I4" s="20"/>
      <c r="J4" s="20"/>
      <c r="K4" s="20"/>
      <c r="L4" s="20"/>
      <c r="M4" s="20"/>
      <c r="N4" s="20"/>
      <c r="O4" s="20"/>
    </row>
    <row r="5" spans="1:15" s="1" customFormat="1" ht="29.25" customHeight="1">
      <c r="A5" s="6">
        <v>2</v>
      </c>
      <c r="B5" s="7">
        <v>2.1</v>
      </c>
      <c r="C5" s="7">
        <v>6.2</v>
      </c>
      <c r="D5" s="8">
        <v>0.94</v>
      </c>
      <c r="E5" s="6">
        <v>1004</v>
      </c>
      <c r="F5" s="6">
        <v>1012</v>
      </c>
      <c r="G5" s="1" t="s">
        <v>36</v>
      </c>
      <c r="H5" s="20" t="s">
        <v>37</v>
      </c>
      <c r="I5" s="20"/>
      <c r="J5" s="20"/>
      <c r="K5" s="20"/>
      <c r="L5" s="20"/>
      <c r="M5" s="20"/>
      <c r="N5" s="20"/>
      <c r="O5" s="20"/>
    </row>
    <row r="6" spans="1:15" s="1" customFormat="1" ht="39" customHeight="1">
      <c r="A6" s="6">
        <v>3</v>
      </c>
      <c r="B6" s="7">
        <v>0.1</v>
      </c>
      <c r="C6" s="7">
        <v>14</v>
      </c>
      <c r="D6" s="8">
        <v>0.45</v>
      </c>
      <c r="E6" s="6">
        <v>1003</v>
      </c>
      <c r="F6" s="6">
        <v>1005</v>
      </c>
      <c r="G6" s="1" t="s">
        <v>38</v>
      </c>
      <c r="H6" s="20" t="s">
        <v>39</v>
      </c>
      <c r="I6" s="20"/>
      <c r="J6" s="20"/>
      <c r="K6" s="20"/>
      <c r="L6" s="20"/>
      <c r="M6" s="20"/>
      <c r="N6" s="20"/>
      <c r="O6" s="20"/>
    </row>
    <row r="7" spans="1:15" s="1" customFormat="1" ht="26.25" customHeight="1">
      <c r="A7" s="6">
        <v>4</v>
      </c>
      <c r="B7" s="7">
        <v>0</v>
      </c>
      <c r="C7" s="7">
        <v>8.6</v>
      </c>
      <c r="D7" s="8">
        <v>0.42</v>
      </c>
      <c r="E7" s="6">
        <v>999</v>
      </c>
      <c r="F7" s="6">
        <v>1003</v>
      </c>
      <c r="G7" s="1" t="s">
        <v>40</v>
      </c>
      <c r="H7" s="20" t="s">
        <v>41</v>
      </c>
      <c r="I7" s="20"/>
      <c r="J7" s="20"/>
      <c r="K7" s="20"/>
      <c r="L7" s="20"/>
      <c r="M7" s="20"/>
      <c r="N7" s="20"/>
      <c r="O7" s="20"/>
    </row>
    <row r="8" spans="1:15" s="1" customFormat="1" ht="30" customHeight="1">
      <c r="A8" s="6">
        <v>5</v>
      </c>
      <c r="B8" s="7">
        <v>0.7</v>
      </c>
      <c r="C8" s="7">
        <v>9.4</v>
      </c>
      <c r="D8" s="8">
        <v>0.46</v>
      </c>
      <c r="E8" s="6">
        <v>997</v>
      </c>
      <c r="F8" s="6">
        <v>1006</v>
      </c>
      <c r="G8" s="1" t="s">
        <v>42</v>
      </c>
      <c r="H8" s="20" t="s">
        <v>43</v>
      </c>
      <c r="I8" s="20"/>
      <c r="J8" s="20"/>
      <c r="K8" s="20"/>
      <c r="L8" s="20"/>
      <c r="M8" s="20"/>
      <c r="N8" s="20"/>
      <c r="O8" s="20"/>
    </row>
    <row r="9" spans="1:16" s="1" customFormat="1" ht="35.25" customHeight="1">
      <c r="A9" s="6">
        <v>6</v>
      </c>
      <c r="B9" s="7">
        <v>-0.7</v>
      </c>
      <c r="C9" s="7">
        <v>3</v>
      </c>
      <c r="D9" s="8">
        <v>0.86</v>
      </c>
      <c r="E9" s="6">
        <v>1003</v>
      </c>
      <c r="F9" s="6">
        <v>1008</v>
      </c>
      <c r="G9" s="1" t="s">
        <v>44</v>
      </c>
      <c r="H9" s="20" t="s">
        <v>45</v>
      </c>
      <c r="I9" s="20"/>
      <c r="J9" s="20"/>
      <c r="K9" s="20"/>
      <c r="L9" s="20"/>
      <c r="M9" s="20"/>
      <c r="N9" s="20"/>
      <c r="O9" s="20"/>
      <c r="P9" s="1">
        <v>2</v>
      </c>
    </row>
    <row r="10" spans="1:15" s="1" customFormat="1" ht="27" customHeight="1">
      <c r="A10" s="6">
        <v>7</v>
      </c>
      <c r="B10" s="7">
        <v>-3.9</v>
      </c>
      <c r="C10" s="7">
        <v>4.6</v>
      </c>
      <c r="D10" s="8">
        <v>0.88</v>
      </c>
      <c r="E10" s="6">
        <v>999</v>
      </c>
      <c r="F10" s="6">
        <v>1008</v>
      </c>
      <c r="G10" s="1" t="s">
        <v>46</v>
      </c>
      <c r="H10" s="20" t="s">
        <v>47</v>
      </c>
      <c r="I10" s="20"/>
      <c r="J10" s="20"/>
      <c r="K10" s="20"/>
      <c r="L10" s="20"/>
      <c r="M10" s="20"/>
      <c r="N10" s="20"/>
      <c r="O10" s="20"/>
    </row>
    <row r="11" spans="1:16" s="1" customFormat="1" ht="32.25" customHeight="1">
      <c r="A11" s="6">
        <v>8</v>
      </c>
      <c r="B11" s="7">
        <v>-1</v>
      </c>
      <c r="C11" s="7">
        <v>2.1</v>
      </c>
      <c r="D11" s="8">
        <v>0.92</v>
      </c>
      <c r="E11" s="6">
        <v>1008</v>
      </c>
      <c r="F11" s="6">
        <v>1013</v>
      </c>
      <c r="G11" s="1" t="s">
        <v>48</v>
      </c>
      <c r="H11" s="20" t="s">
        <v>49</v>
      </c>
      <c r="I11" s="20"/>
      <c r="J11" s="20"/>
      <c r="K11" s="20"/>
      <c r="L11" s="20"/>
      <c r="M11" s="20"/>
      <c r="N11" s="20"/>
      <c r="O11" s="20"/>
      <c r="P11" s="1">
        <v>0.0005</v>
      </c>
    </row>
    <row r="12" spans="1:15" s="1" customFormat="1" ht="25.5" customHeight="1">
      <c r="A12" s="6">
        <v>9</v>
      </c>
      <c r="B12" s="7">
        <v>-1.6</v>
      </c>
      <c r="C12" s="7">
        <v>6.1</v>
      </c>
      <c r="D12" s="8">
        <v>0.89</v>
      </c>
      <c r="E12" s="6">
        <v>1004</v>
      </c>
      <c r="F12" s="6">
        <v>1009</v>
      </c>
      <c r="G12" s="1" t="s">
        <v>50</v>
      </c>
      <c r="H12" s="20" t="s">
        <v>51</v>
      </c>
      <c r="I12" s="20"/>
      <c r="J12" s="20"/>
      <c r="K12" s="20"/>
      <c r="L12" s="20"/>
      <c r="M12" s="20"/>
      <c r="N12" s="20"/>
      <c r="O12" s="20"/>
    </row>
    <row r="13" spans="1:16" s="1" customFormat="1" ht="26.25" customHeight="1">
      <c r="A13" s="6">
        <v>10</v>
      </c>
      <c r="B13" s="7">
        <v>-0.1</v>
      </c>
      <c r="C13" s="7">
        <v>2.1</v>
      </c>
      <c r="D13" s="8">
        <v>0.9</v>
      </c>
      <c r="E13" s="6">
        <v>1007</v>
      </c>
      <c r="F13" s="6">
        <v>1018</v>
      </c>
      <c r="G13" s="1" t="s">
        <v>53</v>
      </c>
      <c r="H13" s="20" t="s">
        <v>52</v>
      </c>
      <c r="I13" s="20"/>
      <c r="J13" s="20"/>
      <c r="K13" s="20"/>
      <c r="L13" s="20"/>
      <c r="M13" s="20"/>
      <c r="N13" s="20"/>
      <c r="O13" s="20"/>
      <c r="P13" s="1">
        <v>1</v>
      </c>
    </row>
    <row r="14" spans="1:16" s="1" customFormat="1" ht="26.25" customHeight="1">
      <c r="A14" s="6">
        <v>11</v>
      </c>
      <c r="B14" s="7">
        <v>-1.2</v>
      </c>
      <c r="C14" s="7">
        <v>2.9</v>
      </c>
      <c r="D14" s="8">
        <v>0.88</v>
      </c>
      <c r="E14" s="6">
        <v>1017</v>
      </c>
      <c r="F14" s="6">
        <v>1023</v>
      </c>
      <c r="G14" s="1" t="s">
        <v>54</v>
      </c>
      <c r="H14" s="20" t="s">
        <v>55</v>
      </c>
      <c r="I14" s="20"/>
      <c r="J14" s="20"/>
      <c r="K14" s="20"/>
      <c r="L14" s="20"/>
      <c r="M14" s="20"/>
      <c r="N14" s="20"/>
      <c r="O14" s="20"/>
      <c r="P14" s="1">
        <v>1</v>
      </c>
    </row>
    <row r="15" spans="1:15" s="1" customFormat="1" ht="35.25" customHeight="1">
      <c r="A15" s="6">
        <v>12</v>
      </c>
      <c r="B15" s="7">
        <v>-2.5</v>
      </c>
      <c r="C15" s="7">
        <v>2</v>
      </c>
      <c r="D15" s="8">
        <v>0.9</v>
      </c>
      <c r="E15" s="6">
        <v>1023</v>
      </c>
      <c r="F15" s="6">
        <v>1030</v>
      </c>
      <c r="G15" s="1" t="s">
        <v>56</v>
      </c>
      <c r="H15" s="20" t="s">
        <v>57</v>
      </c>
      <c r="I15" s="20"/>
      <c r="J15" s="20"/>
      <c r="K15" s="20"/>
      <c r="L15" s="20"/>
      <c r="M15" s="20"/>
      <c r="N15" s="20"/>
      <c r="O15" s="20"/>
    </row>
    <row r="16" spans="1:15" s="1" customFormat="1" ht="39" customHeight="1">
      <c r="A16" s="6">
        <v>13</v>
      </c>
      <c r="B16" s="7">
        <v>-6</v>
      </c>
      <c r="C16" s="7">
        <v>3.3</v>
      </c>
      <c r="D16" s="8">
        <v>0.78</v>
      </c>
      <c r="E16" s="6">
        <v>1027</v>
      </c>
      <c r="F16" s="6">
        <v>1030</v>
      </c>
      <c r="G16" s="1" t="s">
        <v>58</v>
      </c>
      <c r="H16" s="20" t="s">
        <v>59</v>
      </c>
      <c r="I16" s="20"/>
      <c r="J16" s="20"/>
      <c r="K16" s="20"/>
      <c r="L16" s="20"/>
      <c r="M16" s="20"/>
      <c r="N16" s="20"/>
      <c r="O16" s="20"/>
    </row>
    <row r="17" spans="1:15" s="1" customFormat="1" ht="26.25" customHeight="1">
      <c r="A17" s="6">
        <v>14</v>
      </c>
      <c r="B17" s="7">
        <v>-3.7</v>
      </c>
      <c r="C17" s="7">
        <v>9.2</v>
      </c>
      <c r="D17" s="8">
        <v>0.85</v>
      </c>
      <c r="E17" s="6">
        <v>1030</v>
      </c>
      <c r="F17" s="6">
        <v>1033</v>
      </c>
      <c r="G17" s="1" t="s">
        <v>60</v>
      </c>
      <c r="H17" s="20" t="s">
        <v>61</v>
      </c>
      <c r="I17" s="20"/>
      <c r="J17" s="20"/>
      <c r="K17" s="20"/>
      <c r="L17" s="20"/>
      <c r="M17" s="20"/>
      <c r="N17" s="20"/>
      <c r="O17" s="20"/>
    </row>
    <row r="18" spans="1:15" s="1" customFormat="1" ht="26.25" customHeight="1">
      <c r="A18" s="6">
        <v>15</v>
      </c>
      <c r="B18" s="7">
        <v>-2.1</v>
      </c>
      <c r="C18" s="7">
        <v>7.9</v>
      </c>
      <c r="D18" s="8">
        <v>0.86</v>
      </c>
      <c r="E18" s="6">
        <v>1029</v>
      </c>
      <c r="F18" s="6">
        <v>1033</v>
      </c>
      <c r="G18" s="1" t="s">
        <v>58</v>
      </c>
      <c r="H18" s="20" t="s">
        <v>62</v>
      </c>
      <c r="I18" s="20"/>
      <c r="J18" s="20"/>
      <c r="K18" s="20"/>
      <c r="L18" s="20"/>
      <c r="M18" s="20"/>
      <c r="N18" s="20"/>
      <c r="O18" s="20"/>
    </row>
    <row r="19" spans="1:15" s="1" customFormat="1" ht="26.25" customHeight="1">
      <c r="A19" s="6">
        <v>16</v>
      </c>
      <c r="B19" s="6">
        <v>-0.5</v>
      </c>
      <c r="C19" s="7">
        <v>8.2</v>
      </c>
      <c r="D19" s="8">
        <v>0.88</v>
      </c>
      <c r="E19" s="6">
        <v>1026</v>
      </c>
      <c r="F19" s="6">
        <v>1029</v>
      </c>
      <c r="G19" s="1" t="s">
        <v>64</v>
      </c>
      <c r="H19" s="20" t="s">
        <v>63</v>
      </c>
      <c r="I19" s="20"/>
      <c r="J19" s="20"/>
      <c r="K19" s="20"/>
      <c r="L19" s="20"/>
      <c r="M19" s="20"/>
      <c r="N19" s="20"/>
      <c r="O19" s="20"/>
    </row>
    <row r="20" spans="1:15" s="1" customFormat="1" ht="33.75" customHeight="1">
      <c r="A20" s="6">
        <v>17</v>
      </c>
      <c r="B20" s="7">
        <v>-0.4</v>
      </c>
      <c r="C20" s="7">
        <v>3.3</v>
      </c>
      <c r="D20" s="8">
        <v>0.95</v>
      </c>
      <c r="E20" s="6">
        <v>1024</v>
      </c>
      <c r="F20" s="6">
        <v>1031</v>
      </c>
      <c r="G20" s="1" t="s">
        <v>65</v>
      </c>
      <c r="H20" s="20" t="s">
        <v>66</v>
      </c>
      <c r="I20" s="20"/>
      <c r="J20" s="20"/>
      <c r="K20" s="20"/>
      <c r="L20" s="20"/>
      <c r="M20" s="20"/>
      <c r="N20" s="20"/>
      <c r="O20" s="20"/>
    </row>
    <row r="21" spans="1:15" s="1" customFormat="1" ht="26.25" customHeight="1">
      <c r="A21" s="6">
        <v>18</v>
      </c>
      <c r="B21" s="7">
        <v>-1.3</v>
      </c>
      <c r="C21" s="7">
        <v>4</v>
      </c>
      <c r="D21" s="8">
        <v>0.97</v>
      </c>
      <c r="E21" s="6">
        <v>1019</v>
      </c>
      <c r="F21" s="6">
        <v>1024</v>
      </c>
      <c r="G21" s="1" t="s">
        <v>34</v>
      </c>
      <c r="H21" s="20" t="s">
        <v>67</v>
      </c>
      <c r="I21" s="20"/>
      <c r="J21" s="20"/>
      <c r="K21" s="20"/>
      <c r="L21" s="20"/>
      <c r="M21" s="20"/>
      <c r="N21" s="20"/>
      <c r="O21" s="20"/>
    </row>
    <row r="22" spans="1:15" s="1" customFormat="1" ht="27" customHeight="1">
      <c r="A22" s="6">
        <v>19</v>
      </c>
      <c r="B22" s="7">
        <v>-3.2</v>
      </c>
      <c r="C22" s="7">
        <v>7.1</v>
      </c>
      <c r="D22" s="8">
        <v>0.87</v>
      </c>
      <c r="E22" s="6">
        <v>1015</v>
      </c>
      <c r="F22" s="6">
        <v>1020</v>
      </c>
      <c r="G22" s="1" t="s">
        <v>68</v>
      </c>
      <c r="H22" s="20" t="s">
        <v>69</v>
      </c>
      <c r="I22" s="20"/>
      <c r="J22" s="20"/>
      <c r="K22" s="20"/>
      <c r="L22" s="20"/>
      <c r="M22" s="20"/>
      <c r="N22" s="20"/>
      <c r="O22" s="20"/>
    </row>
    <row r="23" spans="1:15" s="1" customFormat="1" ht="27.75" customHeight="1">
      <c r="A23" s="6">
        <v>20</v>
      </c>
      <c r="B23" s="7">
        <v>-0.8</v>
      </c>
      <c r="C23" s="7">
        <v>4.9</v>
      </c>
      <c r="D23" s="8">
        <v>0.9</v>
      </c>
      <c r="E23" s="6">
        <v>1013</v>
      </c>
      <c r="F23" s="6">
        <v>1016</v>
      </c>
      <c r="G23" s="1" t="s">
        <v>68</v>
      </c>
      <c r="H23" s="20" t="s">
        <v>69</v>
      </c>
      <c r="I23" s="20"/>
      <c r="J23" s="20"/>
      <c r="K23" s="20"/>
      <c r="L23" s="20"/>
      <c r="M23" s="20"/>
      <c r="N23" s="20"/>
      <c r="O23" s="20"/>
    </row>
    <row r="24" spans="1:16" s="1" customFormat="1" ht="26.25" customHeight="1">
      <c r="A24" s="6">
        <v>21</v>
      </c>
      <c r="B24" s="6">
        <v>0.8</v>
      </c>
      <c r="C24" s="7">
        <v>3.7</v>
      </c>
      <c r="D24" s="8">
        <v>0.96</v>
      </c>
      <c r="E24" s="6">
        <v>1000</v>
      </c>
      <c r="F24" s="6">
        <v>1012</v>
      </c>
      <c r="G24" s="1" t="s">
        <v>70</v>
      </c>
      <c r="H24" s="20" t="s">
        <v>71</v>
      </c>
      <c r="I24" s="20"/>
      <c r="J24" s="20"/>
      <c r="K24" s="20"/>
      <c r="L24" s="20"/>
      <c r="M24" s="20"/>
      <c r="N24" s="20"/>
      <c r="O24" s="20"/>
      <c r="P24" s="1">
        <v>5</v>
      </c>
    </row>
    <row r="25" spans="1:15" s="1" customFormat="1" ht="28.5" customHeight="1">
      <c r="A25" s="6">
        <v>22</v>
      </c>
      <c r="B25" s="7">
        <v>-2.4</v>
      </c>
      <c r="C25" s="7">
        <v>8.8</v>
      </c>
      <c r="D25" s="8">
        <v>0.89</v>
      </c>
      <c r="E25" s="6">
        <v>1000</v>
      </c>
      <c r="F25" s="6">
        <v>1008</v>
      </c>
      <c r="G25" s="1" t="s">
        <v>72</v>
      </c>
      <c r="H25" s="20" t="s">
        <v>73</v>
      </c>
      <c r="I25" s="20"/>
      <c r="J25" s="20"/>
      <c r="K25" s="20"/>
      <c r="L25" s="20"/>
      <c r="M25" s="20"/>
      <c r="N25" s="20"/>
      <c r="O25" s="20"/>
    </row>
    <row r="26" spans="1:15" s="1" customFormat="1" ht="38.25" customHeight="1">
      <c r="A26" s="6">
        <v>23</v>
      </c>
      <c r="B26" s="7">
        <v>-2.2</v>
      </c>
      <c r="C26" s="7">
        <v>7.1</v>
      </c>
      <c r="D26" s="8">
        <v>0.87</v>
      </c>
      <c r="E26" s="6">
        <v>1008</v>
      </c>
      <c r="F26" s="6">
        <v>1020</v>
      </c>
      <c r="G26" s="1" t="s">
        <v>34</v>
      </c>
      <c r="H26" s="20" t="s">
        <v>74</v>
      </c>
      <c r="I26" s="20"/>
      <c r="J26" s="20"/>
      <c r="K26" s="20"/>
      <c r="L26" s="20"/>
      <c r="M26" s="20"/>
      <c r="N26" s="20"/>
      <c r="O26" s="20"/>
    </row>
    <row r="27" spans="1:15" s="1" customFormat="1" ht="24.75" customHeight="1">
      <c r="A27" s="6">
        <v>24</v>
      </c>
      <c r="B27" s="7">
        <v>-1.2</v>
      </c>
      <c r="C27" s="7">
        <v>12.9</v>
      </c>
      <c r="D27" s="8">
        <v>0.66</v>
      </c>
      <c r="E27" s="6">
        <v>1020</v>
      </c>
      <c r="F27" s="6">
        <v>1027</v>
      </c>
      <c r="G27" s="1" t="s">
        <v>75</v>
      </c>
      <c r="H27" s="20" t="s">
        <v>76</v>
      </c>
      <c r="I27" s="20"/>
      <c r="J27" s="20"/>
      <c r="K27" s="20"/>
      <c r="L27" s="20"/>
      <c r="M27" s="20"/>
      <c r="N27" s="20"/>
      <c r="O27" s="20"/>
    </row>
    <row r="28" spans="1:15" s="1" customFormat="1" ht="36" customHeight="1">
      <c r="A28" s="6">
        <v>25</v>
      </c>
      <c r="B28" s="7">
        <v>-0.5</v>
      </c>
      <c r="C28" s="7">
        <v>12</v>
      </c>
      <c r="D28" s="8">
        <v>0.64</v>
      </c>
      <c r="E28" s="6">
        <v>1027</v>
      </c>
      <c r="F28" s="6">
        <v>1029</v>
      </c>
      <c r="G28" s="1" t="s">
        <v>38</v>
      </c>
      <c r="H28" s="20" t="s">
        <v>77</v>
      </c>
      <c r="I28" s="20"/>
      <c r="J28" s="20"/>
      <c r="K28" s="20"/>
      <c r="L28" s="20"/>
      <c r="M28" s="20"/>
      <c r="N28" s="20"/>
      <c r="O28" s="20"/>
    </row>
    <row r="29" spans="1:15" s="1" customFormat="1" ht="34.5" customHeight="1">
      <c r="A29" s="6">
        <v>26</v>
      </c>
      <c r="B29" s="7">
        <v>-0.7</v>
      </c>
      <c r="C29" s="7">
        <v>9.3</v>
      </c>
      <c r="D29" s="8">
        <v>0.72</v>
      </c>
      <c r="E29" s="6">
        <v>1024</v>
      </c>
      <c r="F29" s="6">
        <v>1027</v>
      </c>
      <c r="G29" s="1" t="s">
        <v>78</v>
      </c>
      <c r="H29" s="20" t="s">
        <v>79</v>
      </c>
      <c r="I29" s="20"/>
      <c r="J29" s="20"/>
      <c r="K29" s="20"/>
      <c r="L29" s="20"/>
      <c r="M29" s="20"/>
      <c r="N29" s="20"/>
      <c r="O29" s="20"/>
    </row>
    <row r="30" spans="1:15" s="1" customFormat="1" ht="29.25" customHeight="1">
      <c r="A30" s="6">
        <v>27</v>
      </c>
      <c r="B30" s="7">
        <v>-0.6</v>
      </c>
      <c r="C30" s="7">
        <v>11</v>
      </c>
      <c r="D30" s="8">
        <v>0.69</v>
      </c>
      <c r="E30" s="6">
        <v>1021</v>
      </c>
      <c r="F30" s="6">
        <v>1025</v>
      </c>
      <c r="G30" s="1" t="s">
        <v>80</v>
      </c>
      <c r="H30" s="20" t="s">
        <v>81</v>
      </c>
      <c r="I30" s="20"/>
      <c r="J30" s="20"/>
      <c r="K30" s="20"/>
      <c r="L30" s="20"/>
      <c r="M30" s="20"/>
      <c r="N30" s="20"/>
      <c r="O30" s="20"/>
    </row>
    <row r="31" spans="1:15" s="1" customFormat="1" ht="27" customHeight="1">
      <c r="A31" s="6">
        <v>28</v>
      </c>
      <c r="B31" s="7">
        <v>0.5</v>
      </c>
      <c r="C31" s="7">
        <v>20.4</v>
      </c>
      <c r="D31" s="9">
        <v>0.29</v>
      </c>
      <c r="E31" s="6">
        <v>1008</v>
      </c>
      <c r="F31" s="6">
        <v>1021</v>
      </c>
      <c r="G31" s="1" t="s">
        <v>82</v>
      </c>
      <c r="H31" s="20" t="s">
        <v>83</v>
      </c>
      <c r="I31" s="20"/>
      <c r="J31" s="20"/>
      <c r="K31" s="20"/>
      <c r="L31" s="20"/>
      <c r="M31" s="20"/>
      <c r="N31" s="20"/>
      <c r="O31" s="20"/>
    </row>
    <row r="32" spans="1:15" s="1" customFormat="1" ht="26.25" customHeight="1">
      <c r="A32" s="6">
        <v>29</v>
      </c>
      <c r="B32" s="7">
        <v>5.1</v>
      </c>
      <c r="C32" s="7">
        <v>14.7</v>
      </c>
      <c r="D32" s="8">
        <v>0.34</v>
      </c>
      <c r="E32" s="6">
        <v>999</v>
      </c>
      <c r="F32" s="6">
        <v>1009</v>
      </c>
      <c r="G32" s="1" t="s">
        <v>42</v>
      </c>
      <c r="H32" s="20" t="s">
        <v>84</v>
      </c>
      <c r="I32" s="20"/>
      <c r="J32" s="20"/>
      <c r="K32" s="20"/>
      <c r="L32" s="20"/>
      <c r="M32" s="20"/>
      <c r="N32" s="20"/>
      <c r="O32" s="20"/>
    </row>
    <row r="33" spans="1:15" s="1" customFormat="1" ht="25.5" customHeight="1">
      <c r="A33" s="6">
        <v>30</v>
      </c>
      <c r="B33" s="7">
        <v>1</v>
      </c>
      <c r="C33" s="7">
        <v>12.4</v>
      </c>
      <c r="D33" s="8">
        <v>0.38</v>
      </c>
      <c r="E33" s="6">
        <v>995</v>
      </c>
      <c r="F33" s="6">
        <v>1000</v>
      </c>
      <c r="G33" s="1" t="s">
        <v>86</v>
      </c>
      <c r="H33" s="20" t="s">
        <v>85</v>
      </c>
      <c r="I33" s="20"/>
      <c r="J33" s="20"/>
      <c r="K33" s="20"/>
      <c r="L33" s="20"/>
      <c r="M33" s="20"/>
      <c r="N33" s="20"/>
      <c r="O33" s="20"/>
    </row>
    <row r="34" spans="1:15" ht="29.25" customHeight="1">
      <c r="A34" s="6">
        <v>31</v>
      </c>
      <c r="B34" s="7">
        <v>-0.3</v>
      </c>
      <c r="C34" s="7">
        <v>6.9</v>
      </c>
      <c r="D34" s="8">
        <v>0.49</v>
      </c>
      <c r="E34" s="6">
        <v>996</v>
      </c>
      <c r="F34" s="6">
        <v>1011</v>
      </c>
      <c r="G34" s="1" t="s">
        <v>56</v>
      </c>
      <c r="H34" s="20" t="s">
        <v>87</v>
      </c>
      <c r="I34" s="20"/>
      <c r="J34" s="20"/>
      <c r="K34" s="20"/>
      <c r="L34" s="20"/>
      <c r="M34" s="20"/>
      <c r="N34" s="20"/>
      <c r="O34" s="20"/>
    </row>
    <row r="35" spans="2:15" ht="35.25" customHeight="1">
      <c r="B35" s="6" t="s">
        <v>15</v>
      </c>
      <c r="C35" s="6" t="s">
        <v>16</v>
      </c>
      <c r="D35" s="6" t="s">
        <v>17</v>
      </c>
      <c r="E35" s="6" t="s">
        <v>18</v>
      </c>
      <c r="F35" s="6" t="s">
        <v>19</v>
      </c>
      <c r="H35" s="20"/>
      <c r="I35" s="20"/>
      <c r="J35" s="20"/>
      <c r="K35" s="20"/>
      <c r="L35" s="20"/>
      <c r="M35" s="20"/>
      <c r="N35" s="20"/>
      <c r="O35" s="20"/>
    </row>
    <row r="36" spans="2:16" ht="27" customHeight="1">
      <c r="B36" s="10">
        <f>AVERAGE(B4:B34)</f>
        <v>-0.7451612903225806</v>
      </c>
      <c r="C36" s="10">
        <f>AVERAGE(C4:C34)</f>
        <v>7.596774193548388</v>
      </c>
      <c r="D36" s="11">
        <f>AVERAGE(D4:D34)</f>
        <v>0.7561290322580645</v>
      </c>
      <c r="E36" s="6">
        <v>995</v>
      </c>
      <c r="F36" s="6">
        <v>1033</v>
      </c>
      <c r="H36" s="1" t="s">
        <v>20</v>
      </c>
      <c r="I36" s="1" t="s">
        <v>21</v>
      </c>
      <c r="J36" s="1" t="s">
        <v>22</v>
      </c>
      <c r="K36" s="1" t="s">
        <v>23</v>
      </c>
      <c r="L36" s="1" t="s">
        <v>24</v>
      </c>
      <c r="M36" s="1" t="s">
        <v>25</v>
      </c>
      <c r="P36" s="2">
        <f>SUM(P4:P35)</f>
        <v>9.0005</v>
      </c>
    </row>
    <row r="37" spans="2:16" ht="27" customHeight="1">
      <c r="B37" s="21" t="s">
        <v>26</v>
      </c>
      <c r="C37" s="21"/>
      <c r="E37" s="22">
        <f>AVERAGE(E40:E70)</f>
        <v>1014.6612903225806</v>
      </c>
      <c r="F37" s="22"/>
      <c r="H37" s="3">
        <f>AVERAGE(B4:B13)</f>
        <v>-0.09000000000000007</v>
      </c>
      <c r="I37" s="3">
        <f>AVERAGE(C4:C13)</f>
        <v>6.3500000000000005</v>
      </c>
      <c r="J37" s="3">
        <f>AVERAGE(B14:B23)</f>
        <v>-2.17</v>
      </c>
      <c r="K37" s="3">
        <f>AVERAGE(C14:C23)</f>
        <v>5.279999999999999</v>
      </c>
      <c r="L37" s="3">
        <f>AVERAGE(B24:B34)</f>
        <v>-0.04545454545454548</v>
      </c>
      <c r="M37" s="3">
        <f>AVERAGE(C24:C34)</f>
        <v>10.836363636363636</v>
      </c>
      <c r="P37" s="1" t="s">
        <v>33</v>
      </c>
    </row>
    <row r="38" spans="2:13" ht="27" customHeight="1">
      <c r="B38" s="18">
        <f>SUM(B36:C36)/2</f>
        <v>3.4258064516129036</v>
      </c>
      <c r="C38" s="18"/>
      <c r="H38" s="19" t="s">
        <v>27</v>
      </c>
      <c r="I38" s="19"/>
      <c r="J38" s="19" t="s">
        <v>28</v>
      </c>
      <c r="K38" s="19"/>
      <c r="L38" s="19" t="s">
        <v>29</v>
      </c>
      <c r="M38" s="19"/>
    </row>
    <row r="39" spans="2:13" ht="27" customHeight="1">
      <c r="B39" s="12">
        <f>STDEV(B4:B34)</f>
        <v>2.122237609957537</v>
      </c>
      <c r="C39" s="12">
        <f>STDEV(C4:C34)</f>
        <v>4.361305910769369</v>
      </c>
      <c r="H39" s="17">
        <f>AVERAGE(H37:I37)</f>
        <v>3.1300000000000003</v>
      </c>
      <c r="I39" s="17">
        <f>AVERAGE(C6:C15)</f>
        <v>5.48</v>
      </c>
      <c r="J39" s="17">
        <f>AVERAGE(J37:K37)</f>
        <v>1.5549999999999997</v>
      </c>
      <c r="K39" s="17">
        <f>AVERAGE(E6:E15)</f>
        <v>1006</v>
      </c>
      <c r="L39" s="17">
        <f>AVERAGE(L37:M37)</f>
        <v>5.3954545454545455</v>
      </c>
      <c r="M39" s="17" t="e">
        <f>AVERAGE(G6:G15)</f>
        <v>#DIV/0!</v>
      </c>
    </row>
    <row r="40" spans="2:5" ht="27" customHeight="1">
      <c r="B40" s="13" t="s">
        <v>30</v>
      </c>
      <c r="C40" s="13" t="s">
        <v>31</v>
      </c>
      <c r="E40" s="6">
        <f>AVERAGE(E4:F4)</f>
        <v>1012</v>
      </c>
    </row>
    <row r="41" ht="27" customHeight="1">
      <c r="E41" s="6">
        <f aca="true" t="shared" si="0" ref="E41:E70">AVERAGE(E5:F5)</f>
        <v>1008</v>
      </c>
    </row>
    <row r="42" ht="27" customHeight="1">
      <c r="E42" s="6">
        <f t="shared" si="0"/>
        <v>1004</v>
      </c>
    </row>
    <row r="43" ht="27" customHeight="1">
      <c r="E43" s="6">
        <f t="shared" si="0"/>
        <v>1001</v>
      </c>
    </row>
    <row r="44" ht="27" customHeight="1">
      <c r="E44" s="6">
        <f t="shared" si="0"/>
        <v>1001.5</v>
      </c>
    </row>
    <row r="45" ht="27" customHeight="1">
      <c r="E45" s="6">
        <f t="shared" si="0"/>
        <v>1005.5</v>
      </c>
    </row>
    <row r="46" ht="27" customHeight="1">
      <c r="E46" s="6">
        <f t="shared" si="0"/>
        <v>1003.5</v>
      </c>
    </row>
    <row r="47" ht="27" customHeight="1">
      <c r="E47" s="6">
        <f t="shared" si="0"/>
        <v>1010.5</v>
      </c>
    </row>
    <row r="48" ht="27" customHeight="1">
      <c r="E48" s="6">
        <f t="shared" si="0"/>
        <v>1006.5</v>
      </c>
    </row>
    <row r="49" ht="27" customHeight="1">
      <c r="E49" s="6">
        <f t="shared" si="0"/>
        <v>1012.5</v>
      </c>
    </row>
    <row r="50" ht="27" customHeight="1">
      <c r="E50" s="6">
        <f t="shared" si="0"/>
        <v>1020</v>
      </c>
    </row>
    <row r="51" ht="27" customHeight="1">
      <c r="E51" s="6">
        <f t="shared" si="0"/>
        <v>1026.5</v>
      </c>
    </row>
    <row r="52" ht="27" customHeight="1">
      <c r="E52" s="6">
        <f t="shared" si="0"/>
        <v>1028.5</v>
      </c>
    </row>
    <row r="53" ht="27" customHeight="1">
      <c r="E53" s="6">
        <f t="shared" si="0"/>
        <v>1031.5</v>
      </c>
    </row>
    <row r="54" ht="27" customHeight="1">
      <c r="E54" s="6">
        <f t="shared" si="0"/>
        <v>1031</v>
      </c>
    </row>
    <row r="55" ht="27" customHeight="1">
      <c r="E55" s="6">
        <f t="shared" si="0"/>
        <v>1027.5</v>
      </c>
    </row>
    <row r="56" ht="27" customHeight="1">
      <c r="E56" s="6">
        <f t="shared" si="0"/>
        <v>1027.5</v>
      </c>
    </row>
    <row r="57" ht="27" customHeight="1">
      <c r="E57" s="6">
        <f t="shared" si="0"/>
        <v>1021.5</v>
      </c>
    </row>
    <row r="58" ht="27" customHeight="1">
      <c r="E58" s="6">
        <f t="shared" si="0"/>
        <v>1017.5</v>
      </c>
    </row>
    <row r="59" ht="27" customHeight="1">
      <c r="E59" s="6">
        <f t="shared" si="0"/>
        <v>1014.5</v>
      </c>
    </row>
    <row r="60" ht="27" customHeight="1">
      <c r="E60" s="6">
        <f t="shared" si="0"/>
        <v>1006</v>
      </c>
    </row>
    <row r="61" ht="27" customHeight="1">
      <c r="E61" s="6">
        <f t="shared" si="0"/>
        <v>1004</v>
      </c>
    </row>
    <row r="62" ht="27" customHeight="1">
      <c r="E62" s="6">
        <f t="shared" si="0"/>
        <v>1014</v>
      </c>
    </row>
    <row r="63" ht="27" customHeight="1">
      <c r="E63" s="6">
        <f t="shared" si="0"/>
        <v>1023.5</v>
      </c>
    </row>
    <row r="64" ht="27" customHeight="1">
      <c r="E64" s="6">
        <f t="shared" si="0"/>
        <v>1028</v>
      </c>
    </row>
    <row r="65" ht="27" customHeight="1">
      <c r="E65" s="6">
        <f t="shared" si="0"/>
        <v>1025.5</v>
      </c>
    </row>
    <row r="66" ht="27" customHeight="1">
      <c r="E66" s="6">
        <f t="shared" si="0"/>
        <v>1023</v>
      </c>
    </row>
    <row r="67" ht="27" customHeight="1">
      <c r="E67" s="6">
        <f t="shared" si="0"/>
        <v>1014.5</v>
      </c>
    </row>
    <row r="68" ht="27" customHeight="1">
      <c r="E68" s="6">
        <f t="shared" si="0"/>
        <v>1004</v>
      </c>
    </row>
    <row r="69" ht="27" customHeight="1">
      <c r="E69" s="6">
        <f t="shared" si="0"/>
        <v>997.5</v>
      </c>
    </row>
    <row r="70" ht="27" customHeight="1">
      <c r="E70" s="6">
        <f t="shared" si="0"/>
        <v>1003.5</v>
      </c>
    </row>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row r="249" ht="27" customHeight="1"/>
    <row r="250" ht="27" customHeight="1"/>
    <row r="251" ht="27" customHeight="1"/>
    <row r="252" ht="27" customHeight="1"/>
    <row r="253" ht="27" customHeight="1"/>
    <row r="254" ht="27" customHeight="1"/>
    <row r="255" ht="27" customHeight="1"/>
    <row r="256" ht="27" customHeight="1"/>
    <row r="257" ht="27" customHeight="1"/>
    <row r="258" ht="27" customHeight="1"/>
    <row r="259" ht="27" customHeight="1"/>
    <row r="260" ht="27" customHeight="1"/>
    <row r="261" ht="27" customHeight="1"/>
    <row r="262" ht="27" customHeight="1"/>
    <row r="263" ht="27" customHeight="1"/>
    <row r="264" ht="27" customHeight="1"/>
    <row r="265" ht="27" customHeight="1"/>
    <row r="266" ht="27" customHeight="1"/>
    <row r="267" ht="27" customHeight="1"/>
    <row r="268" ht="27" customHeight="1"/>
    <row r="269" ht="27" customHeight="1"/>
    <row r="270" ht="27" customHeight="1"/>
    <row r="271" ht="27" customHeight="1"/>
    <row r="272" ht="27" customHeight="1"/>
    <row r="273" ht="27" customHeight="1"/>
    <row r="274" ht="27" customHeight="1"/>
    <row r="275" ht="27" customHeight="1"/>
    <row r="276" ht="27" customHeight="1"/>
    <row r="277" ht="27" customHeight="1"/>
    <row r="278" ht="27" customHeight="1"/>
    <row r="279" ht="27" customHeight="1"/>
    <row r="280" ht="27" customHeight="1"/>
    <row r="281" ht="27" customHeight="1"/>
    <row r="282" ht="27" customHeight="1"/>
    <row r="283" ht="27" customHeight="1"/>
    <row r="284" ht="27" customHeight="1"/>
    <row r="285" ht="27" customHeight="1"/>
    <row r="286" ht="27" customHeight="1"/>
    <row r="287" ht="27" customHeight="1"/>
    <row r="288" ht="27" customHeight="1"/>
    <row r="289" ht="27" customHeight="1"/>
    <row r="290" ht="27" customHeight="1"/>
    <row r="291" ht="27" customHeight="1"/>
    <row r="292" ht="27" customHeight="1"/>
    <row r="293" ht="27" customHeight="1"/>
    <row r="294" ht="27" customHeight="1"/>
    <row r="295" ht="27" customHeight="1"/>
    <row r="296" ht="27" customHeight="1"/>
    <row r="297" ht="27" customHeight="1"/>
    <row r="298" ht="27" customHeight="1"/>
    <row r="299" ht="27" customHeight="1"/>
    <row r="300" ht="27" customHeight="1"/>
    <row r="301" ht="27" customHeight="1"/>
    <row r="302" ht="27" customHeight="1"/>
    <row r="303" ht="27" customHeight="1"/>
    <row r="304" ht="27" customHeight="1"/>
    <row r="305" ht="27" customHeight="1"/>
    <row r="306" ht="27" customHeight="1"/>
    <row r="307" ht="27" customHeight="1"/>
    <row r="308" ht="27" customHeight="1"/>
    <row r="309" ht="27" customHeight="1"/>
    <row r="310" ht="27" customHeight="1"/>
    <row r="311" ht="27" customHeight="1"/>
    <row r="312" ht="27" customHeight="1"/>
    <row r="313" ht="27" customHeight="1"/>
    <row r="314" ht="27" customHeight="1"/>
    <row r="315" ht="27" customHeight="1"/>
    <row r="316" ht="27" customHeight="1"/>
    <row r="317" ht="27" customHeight="1"/>
    <row r="318" ht="27" customHeight="1"/>
    <row r="319" ht="27" customHeight="1"/>
    <row r="320" ht="27" customHeight="1"/>
    <row r="321" ht="27" customHeight="1"/>
    <row r="322" ht="27" customHeight="1"/>
    <row r="323" ht="27" customHeight="1"/>
    <row r="324" ht="27" customHeight="1"/>
    <row r="325" ht="27" customHeight="1"/>
    <row r="326" ht="27" customHeight="1"/>
    <row r="327" ht="27" customHeight="1"/>
    <row r="328" ht="27" customHeight="1"/>
    <row r="329" ht="27" customHeight="1"/>
    <row r="330" ht="27" customHeight="1"/>
    <row r="331" ht="27" customHeight="1"/>
    <row r="332" ht="27" customHeight="1"/>
    <row r="333" ht="27" customHeight="1"/>
    <row r="334" ht="27" customHeight="1"/>
    <row r="335" ht="27" customHeight="1"/>
    <row r="336" ht="27" customHeight="1"/>
    <row r="337" ht="27" customHeight="1"/>
    <row r="338" ht="27" customHeight="1"/>
    <row r="339" ht="27" customHeight="1"/>
    <row r="340" ht="27" customHeight="1"/>
    <row r="341" ht="27" customHeight="1"/>
    <row r="342" ht="27" customHeight="1"/>
    <row r="343" ht="27" customHeight="1"/>
    <row r="344" ht="27" customHeight="1"/>
    <row r="345" ht="27" customHeight="1"/>
    <row r="346" ht="27" customHeight="1"/>
    <row r="347" ht="27" customHeight="1"/>
    <row r="348" ht="27" customHeight="1"/>
    <row r="349" ht="27" customHeight="1"/>
    <row r="350" ht="27" customHeight="1"/>
    <row r="351" ht="27" customHeight="1"/>
    <row r="352" ht="27" customHeight="1"/>
    <row r="353" ht="27" customHeight="1"/>
    <row r="354" ht="27" customHeight="1"/>
    <row r="355" ht="27" customHeight="1"/>
    <row r="356" ht="27" customHeight="1"/>
    <row r="357" ht="27" customHeight="1"/>
    <row r="358" ht="27" customHeight="1"/>
    <row r="359" ht="27" customHeight="1"/>
    <row r="360" ht="27" customHeight="1"/>
    <row r="361" ht="27" customHeight="1"/>
    <row r="362" ht="27" customHeight="1"/>
    <row r="363" ht="27" customHeight="1"/>
    <row r="364" ht="27" customHeight="1"/>
    <row r="365" ht="27" customHeight="1"/>
    <row r="366" ht="27" customHeight="1"/>
    <row r="367" ht="27" customHeight="1"/>
    <row r="368" ht="27" customHeight="1"/>
    <row r="369" ht="27" customHeight="1"/>
    <row r="370" ht="27" customHeight="1"/>
    <row r="371" ht="27" customHeight="1"/>
    <row r="372" ht="27" customHeight="1"/>
    <row r="373" ht="27" customHeight="1"/>
    <row r="374" ht="27" customHeight="1"/>
    <row r="375" ht="27" customHeight="1"/>
    <row r="376" ht="27" customHeight="1"/>
    <row r="377" ht="27" customHeight="1"/>
    <row r="378" ht="27" customHeight="1"/>
    <row r="379" ht="27" customHeight="1"/>
    <row r="380" ht="27" customHeight="1"/>
    <row r="381" ht="27" customHeight="1"/>
    <row r="382" ht="27" customHeight="1"/>
    <row r="383" ht="27" customHeight="1"/>
    <row r="384" ht="27" customHeight="1"/>
    <row r="385" ht="27" customHeight="1"/>
    <row r="386" ht="27" customHeight="1"/>
    <row r="387" ht="27" customHeight="1"/>
    <row r="388" ht="27" customHeight="1"/>
    <row r="389" ht="27" customHeight="1"/>
    <row r="390" ht="27" customHeight="1"/>
    <row r="391" ht="27" customHeight="1"/>
    <row r="392" ht="27" customHeight="1"/>
    <row r="393" ht="27" customHeight="1"/>
    <row r="394" ht="27" customHeight="1"/>
    <row r="395" ht="27" customHeight="1"/>
    <row r="396" ht="27" customHeight="1"/>
    <row r="397" ht="27" customHeight="1"/>
    <row r="398" ht="27" customHeight="1"/>
    <row r="399" ht="27" customHeight="1"/>
    <row r="400" ht="27" customHeight="1"/>
    <row r="401" ht="27" customHeight="1"/>
    <row r="402" ht="27" customHeight="1"/>
    <row r="403" ht="27" customHeight="1"/>
    <row r="404" ht="27" customHeight="1"/>
    <row r="405" ht="27" customHeight="1"/>
    <row r="406" ht="27" customHeight="1"/>
    <row r="407" ht="27" customHeight="1"/>
    <row r="408" ht="27" customHeight="1"/>
    <row r="409" ht="27" customHeight="1"/>
    <row r="410" ht="27" customHeight="1"/>
    <row r="411" ht="27" customHeight="1"/>
    <row r="412" ht="27" customHeight="1"/>
    <row r="413" ht="27" customHeight="1"/>
    <row r="414" ht="27" customHeight="1"/>
    <row r="415" ht="27" customHeight="1"/>
    <row r="416" ht="27" customHeight="1"/>
    <row r="417" ht="27" customHeight="1"/>
    <row r="418" ht="27" customHeight="1"/>
    <row r="419" ht="27" customHeight="1"/>
    <row r="420" ht="27" customHeight="1"/>
    <row r="421" ht="27" customHeight="1"/>
    <row r="422" ht="27" customHeight="1"/>
    <row r="423" ht="27" customHeight="1"/>
    <row r="424" ht="27" customHeight="1"/>
    <row r="425" ht="27" customHeight="1"/>
    <row r="426" ht="27" customHeight="1"/>
    <row r="427" ht="27" customHeight="1"/>
    <row r="428" ht="27" customHeight="1"/>
    <row r="429" ht="27" customHeight="1"/>
    <row r="430" ht="27" customHeight="1"/>
    <row r="431" ht="27" customHeight="1"/>
    <row r="432" ht="27" customHeight="1"/>
    <row r="433" ht="27" customHeight="1"/>
    <row r="434" ht="27" customHeight="1"/>
    <row r="435" ht="27" customHeight="1"/>
    <row r="436" ht="27" customHeight="1"/>
    <row r="437" ht="27" customHeight="1"/>
    <row r="438" ht="27" customHeight="1"/>
    <row r="439" ht="27" customHeight="1"/>
    <row r="440" ht="27" customHeight="1"/>
    <row r="441" ht="27" customHeight="1"/>
    <row r="442" ht="27" customHeight="1"/>
    <row r="443" ht="27" customHeight="1"/>
    <row r="444" ht="27" customHeight="1"/>
    <row r="445" ht="27" customHeight="1"/>
    <row r="446" ht="27" customHeight="1"/>
    <row r="447" ht="27" customHeight="1"/>
    <row r="448" ht="27" customHeight="1"/>
    <row r="449" ht="27" customHeight="1"/>
    <row r="450" ht="27" customHeight="1"/>
    <row r="451" ht="27" customHeight="1"/>
    <row r="452" ht="27" customHeight="1"/>
    <row r="453" ht="27" customHeight="1"/>
    <row r="454" ht="27" customHeight="1"/>
    <row r="455" ht="27" customHeight="1"/>
    <row r="456" ht="27" customHeight="1"/>
    <row r="457" ht="27" customHeight="1"/>
    <row r="458" ht="27" customHeight="1"/>
    <row r="459" ht="27" customHeight="1"/>
    <row r="460" ht="27" customHeight="1"/>
    <row r="461" ht="27" customHeight="1"/>
    <row r="462" ht="27" customHeight="1"/>
    <row r="463" ht="27" customHeight="1"/>
    <row r="464" ht="27" customHeight="1"/>
    <row r="465" ht="27" customHeight="1"/>
    <row r="466" ht="27" customHeight="1"/>
    <row r="467" ht="27" customHeight="1"/>
    <row r="468" ht="27" customHeight="1"/>
    <row r="469" ht="27" customHeight="1"/>
    <row r="470" ht="27" customHeight="1"/>
    <row r="471" ht="27" customHeight="1"/>
    <row r="472" ht="27" customHeight="1"/>
    <row r="473" ht="27" customHeight="1"/>
    <row r="474" ht="27" customHeight="1"/>
    <row r="475" ht="27" customHeight="1"/>
    <row r="476" ht="27" customHeight="1"/>
    <row r="477" ht="27" customHeight="1"/>
    <row r="478" ht="27" customHeight="1"/>
    <row r="479" ht="27" customHeight="1"/>
    <row r="480" ht="27" customHeight="1"/>
    <row r="481" ht="27" customHeight="1"/>
    <row r="482" ht="27" customHeight="1"/>
    <row r="483" ht="27" customHeight="1"/>
    <row r="484" ht="27" customHeight="1"/>
    <row r="485" ht="27" customHeight="1"/>
    <row r="486" ht="27" customHeight="1"/>
    <row r="487" ht="27" customHeight="1"/>
    <row r="488" ht="27" customHeight="1"/>
    <row r="489" ht="27" customHeight="1"/>
    <row r="490" ht="27" customHeight="1"/>
    <row r="491" ht="27" customHeight="1"/>
    <row r="492" ht="27" customHeight="1"/>
    <row r="493" ht="27" customHeight="1"/>
    <row r="494" ht="27" customHeight="1"/>
    <row r="495" ht="27" customHeight="1"/>
    <row r="496" ht="27" customHeight="1"/>
    <row r="497" ht="27" customHeight="1"/>
    <row r="498" ht="27" customHeight="1"/>
    <row r="499" ht="27" customHeight="1"/>
    <row r="500" ht="27" customHeight="1"/>
    <row r="501" ht="27" customHeight="1"/>
    <row r="502" ht="27" customHeight="1"/>
    <row r="503" ht="27" customHeight="1"/>
    <row r="504" ht="27" customHeight="1"/>
    <row r="505" ht="27" customHeight="1"/>
    <row r="506" ht="27" customHeight="1"/>
    <row r="507" ht="27" customHeight="1"/>
    <row r="508" ht="27" customHeight="1"/>
    <row r="509" ht="27" customHeight="1"/>
    <row r="510" ht="27" customHeight="1"/>
    <row r="511" ht="27" customHeight="1"/>
    <row r="512" ht="27" customHeight="1"/>
    <row r="513" ht="27" customHeight="1"/>
    <row r="514" ht="27" customHeight="1"/>
    <row r="515" ht="27" customHeight="1"/>
    <row r="516" ht="27" customHeight="1"/>
    <row r="517" ht="27" customHeight="1"/>
    <row r="518" ht="27" customHeight="1"/>
    <row r="519" ht="27" customHeight="1"/>
    <row r="520" ht="27" customHeight="1"/>
    <row r="521" ht="27" customHeight="1"/>
    <row r="522" ht="27" customHeight="1"/>
    <row r="523" ht="27" customHeight="1"/>
    <row r="524" ht="27" customHeight="1"/>
    <row r="525" ht="27" customHeight="1"/>
    <row r="526" ht="27" customHeight="1"/>
    <row r="527" ht="27" customHeight="1"/>
    <row r="528" ht="27" customHeight="1"/>
    <row r="529" ht="27" customHeight="1"/>
    <row r="530" ht="27" customHeight="1"/>
    <row r="531" ht="27" customHeight="1"/>
    <row r="532" ht="27" customHeight="1"/>
    <row r="533" ht="27" customHeight="1"/>
    <row r="534" ht="27" customHeight="1"/>
    <row r="535" ht="27" customHeight="1"/>
    <row r="536" ht="27" customHeight="1"/>
    <row r="537" ht="27" customHeight="1"/>
    <row r="538" ht="27" customHeight="1"/>
    <row r="539" ht="27" customHeight="1"/>
    <row r="540" ht="27" customHeight="1"/>
    <row r="541" ht="27" customHeight="1"/>
    <row r="542" ht="27" customHeight="1"/>
    <row r="543" ht="27" customHeight="1"/>
    <row r="544" ht="27" customHeight="1"/>
    <row r="545" ht="27" customHeight="1"/>
    <row r="546" ht="27" customHeight="1"/>
    <row r="547" ht="27" customHeight="1"/>
    <row r="548" ht="27" customHeight="1"/>
    <row r="549" ht="27" customHeight="1"/>
    <row r="550" ht="27" customHeight="1"/>
    <row r="551" ht="27" customHeight="1"/>
    <row r="552" ht="27" customHeight="1"/>
    <row r="553" ht="27" customHeight="1"/>
    <row r="554" ht="27" customHeight="1"/>
    <row r="555" ht="27" customHeight="1"/>
    <row r="556" ht="27" customHeight="1"/>
    <row r="557" ht="27" customHeight="1"/>
    <row r="558" ht="27" customHeight="1"/>
    <row r="559" ht="27" customHeight="1"/>
    <row r="560" ht="27" customHeight="1"/>
    <row r="561" ht="27" customHeight="1"/>
    <row r="562" ht="27" customHeight="1"/>
    <row r="563" ht="27" customHeight="1"/>
    <row r="564" ht="27" customHeight="1"/>
    <row r="565" ht="27" customHeight="1"/>
    <row r="566" ht="27" customHeight="1"/>
    <row r="567" ht="27" customHeight="1"/>
    <row r="568" ht="27" customHeight="1"/>
    <row r="569" ht="27" customHeight="1"/>
    <row r="570" ht="27" customHeight="1"/>
    <row r="571" ht="27" customHeight="1"/>
    <row r="572" ht="27" customHeight="1"/>
    <row r="573" ht="27" customHeight="1"/>
    <row r="574" ht="27" customHeight="1"/>
    <row r="575" ht="27" customHeight="1"/>
    <row r="576" ht="27" customHeight="1"/>
    <row r="577" ht="27" customHeight="1"/>
  </sheetData>
  <mergeCells count="44">
    <mergeCell ref="A1:G1"/>
    <mergeCell ref="A2:G2"/>
    <mergeCell ref="H3:O3"/>
    <mergeCell ref="H4:O4"/>
    <mergeCell ref="H5:O5"/>
    <mergeCell ref="H6:O6"/>
    <mergeCell ref="H7:O7"/>
    <mergeCell ref="H8:O8"/>
    <mergeCell ref="H9:O9"/>
    <mergeCell ref="H10:O10"/>
    <mergeCell ref="H11:O11"/>
    <mergeCell ref="H12:O12"/>
    <mergeCell ref="H13:O13"/>
    <mergeCell ref="H14:O14"/>
    <mergeCell ref="H15:O15"/>
    <mergeCell ref="H16:O16"/>
    <mergeCell ref="H17:O17"/>
    <mergeCell ref="H18:O18"/>
    <mergeCell ref="H19:O19"/>
    <mergeCell ref="H20:O20"/>
    <mergeCell ref="H21:O21"/>
    <mergeCell ref="H22:O22"/>
    <mergeCell ref="H23:O23"/>
    <mergeCell ref="H24:O24"/>
    <mergeCell ref="H25:O25"/>
    <mergeCell ref="H26:O26"/>
    <mergeCell ref="H27:O27"/>
    <mergeCell ref="H28:O28"/>
    <mergeCell ref="H29:O29"/>
    <mergeCell ref="H30:O30"/>
    <mergeCell ref="H31:O31"/>
    <mergeCell ref="H32:O32"/>
    <mergeCell ref="H33:O33"/>
    <mergeCell ref="H34:O34"/>
    <mergeCell ref="H35:O35"/>
    <mergeCell ref="B37:C37"/>
    <mergeCell ref="E37:F37"/>
    <mergeCell ref="H39:I39"/>
    <mergeCell ref="J39:K39"/>
    <mergeCell ref="L39:M39"/>
    <mergeCell ref="B38:C38"/>
    <mergeCell ref="H38:I38"/>
    <mergeCell ref="J38:K38"/>
    <mergeCell ref="L38:M38"/>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P70"/>
  <sheetViews>
    <sheetView workbookViewId="0" topLeftCell="A31">
      <selection activeCell="H13" sqref="H13:O13"/>
    </sheetView>
  </sheetViews>
  <sheetFormatPr defaultColWidth="9.140625" defaultRowHeight="12.75"/>
  <cols>
    <col min="1" max="1" width="6.140625" style="6" customWidth="1"/>
    <col min="2" max="2" width="7.00390625" style="6" bestFit="1" customWidth="1"/>
    <col min="3" max="4" width="7.140625" style="6" customWidth="1"/>
    <col min="5" max="5" width="7.00390625" style="6" bestFit="1" customWidth="1"/>
    <col min="6" max="6" width="7.28125" style="6" bestFit="1" customWidth="1"/>
    <col min="7" max="7" width="11.8515625" style="1" bestFit="1" customWidth="1"/>
    <col min="8" max="8" width="8.7109375" style="1" customWidth="1"/>
    <col min="9" max="9" width="9.140625" style="1" customWidth="1"/>
    <col min="10" max="10" width="9.00390625" style="1" customWidth="1"/>
    <col min="11" max="11" width="9.140625" style="1" customWidth="1"/>
    <col min="12" max="12" width="8.7109375" style="1" customWidth="1"/>
    <col min="13" max="14" width="9.140625" style="1" customWidth="1"/>
    <col min="15" max="15" width="13.421875" style="2" customWidth="1"/>
    <col min="16" max="16" width="7.140625" style="2" customWidth="1"/>
    <col min="17" max="16384" width="9.140625" style="2" customWidth="1"/>
  </cols>
  <sheetData>
    <row r="1" spans="1:13" ht="18" customHeight="1">
      <c r="A1" s="23" t="s">
        <v>0</v>
      </c>
      <c r="B1" s="23"/>
      <c r="C1" s="23"/>
      <c r="D1" s="23"/>
      <c r="E1" s="23"/>
      <c r="F1" s="23"/>
      <c r="G1" s="23"/>
      <c r="I1" s="1" t="s">
        <v>1</v>
      </c>
      <c r="J1" s="1" t="s">
        <v>3</v>
      </c>
      <c r="K1" s="1" t="s">
        <v>2</v>
      </c>
      <c r="L1" s="1" t="s">
        <v>1</v>
      </c>
      <c r="M1" s="1" t="s">
        <v>4</v>
      </c>
    </row>
    <row r="2" spans="1:16" ht="18" customHeight="1">
      <c r="A2" s="24" t="s">
        <v>328</v>
      </c>
      <c r="B2" s="24"/>
      <c r="C2" s="24"/>
      <c r="D2" s="24"/>
      <c r="E2" s="24"/>
      <c r="F2" s="24"/>
      <c r="G2" s="24"/>
      <c r="L2" s="1">
        <f>I2</f>
        <v>0</v>
      </c>
      <c r="M2" s="3">
        <f>I2+K2*(J2-L2)</f>
        <v>0</v>
      </c>
      <c r="P2" s="1" t="s">
        <v>5</v>
      </c>
    </row>
    <row r="3" spans="1:16" s="1" customFormat="1" ht="25.5">
      <c r="A3" s="4" t="s">
        <v>6</v>
      </c>
      <c r="B3" s="4" t="s">
        <v>7</v>
      </c>
      <c r="C3" s="4" t="s">
        <v>8</v>
      </c>
      <c r="D3" s="4" t="s">
        <v>9</v>
      </c>
      <c r="E3" s="4" t="s">
        <v>10</v>
      </c>
      <c r="F3" s="4" t="s">
        <v>11</v>
      </c>
      <c r="G3" s="5" t="s">
        <v>12</v>
      </c>
      <c r="H3" s="25" t="s">
        <v>13</v>
      </c>
      <c r="I3" s="25"/>
      <c r="J3" s="25"/>
      <c r="K3" s="25"/>
      <c r="L3" s="25"/>
      <c r="M3" s="25"/>
      <c r="N3" s="25"/>
      <c r="O3" s="25"/>
      <c r="P3" s="1" t="s">
        <v>14</v>
      </c>
    </row>
    <row r="4" spans="1:16" s="1" customFormat="1" ht="38.25" customHeight="1">
      <c r="A4" s="6">
        <v>1</v>
      </c>
      <c r="B4" s="7">
        <v>14.4</v>
      </c>
      <c r="C4" s="7">
        <v>16.9</v>
      </c>
      <c r="D4" s="8">
        <v>0.9</v>
      </c>
      <c r="E4" s="6">
        <v>1016</v>
      </c>
      <c r="F4" s="6">
        <v>1018</v>
      </c>
      <c r="G4" s="1" t="s">
        <v>326</v>
      </c>
      <c r="H4" s="20" t="s">
        <v>327</v>
      </c>
      <c r="I4" s="20"/>
      <c r="J4" s="20"/>
      <c r="K4" s="20"/>
      <c r="L4" s="20"/>
      <c r="M4" s="20"/>
      <c r="N4" s="20"/>
      <c r="O4" s="20"/>
      <c r="P4" s="1">
        <v>15</v>
      </c>
    </row>
    <row r="5" spans="1:15" s="1" customFormat="1" ht="37.5" customHeight="1">
      <c r="A5" s="6">
        <v>2</v>
      </c>
      <c r="B5" s="7">
        <v>14.3</v>
      </c>
      <c r="C5" s="7">
        <v>23.3</v>
      </c>
      <c r="D5" s="8">
        <v>0.86</v>
      </c>
      <c r="E5" s="6">
        <v>1016</v>
      </c>
      <c r="F5" s="6">
        <v>1019</v>
      </c>
      <c r="G5" s="1" t="s">
        <v>319</v>
      </c>
      <c r="H5" s="20" t="s">
        <v>208</v>
      </c>
      <c r="I5" s="20"/>
      <c r="J5" s="20"/>
      <c r="K5" s="20"/>
      <c r="L5" s="20"/>
      <c r="M5" s="20"/>
      <c r="N5" s="20"/>
      <c r="O5" s="20"/>
    </row>
    <row r="6" spans="1:15" s="1" customFormat="1" ht="39" customHeight="1">
      <c r="A6" s="6">
        <v>3</v>
      </c>
      <c r="B6" s="7">
        <v>16.1</v>
      </c>
      <c r="C6" s="7">
        <v>23.8</v>
      </c>
      <c r="D6" s="8">
        <v>0.78</v>
      </c>
      <c r="E6" s="6">
        <v>1009</v>
      </c>
      <c r="F6" s="6">
        <v>1016</v>
      </c>
      <c r="G6" s="1" t="s">
        <v>319</v>
      </c>
      <c r="H6" s="20" t="s">
        <v>208</v>
      </c>
      <c r="I6" s="20"/>
      <c r="J6" s="20"/>
      <c r="K6" s="20"/>
      <c r="L6" s="20"/>
      <c r="M6" s="20"/>
      <c r="N6" s="20"/>
      <c r="O6" s="20"/>
    </row>
    <row r="7" spans="1:16" s="1" customFormat="1" ht="29.25" customHeight="1">
      <c r="A7" s="6">
        <v>4</v>
      </c>
      <c r="B7" s="6">
        <v>13.2</v>
      </c>
      <c r="C7" s="7">
        <v>20.9</v>
      </c>
      <c r="D7" s="8">
        <v>0.81</v>
      </c>
      <c r="E7" s="6">
        <v>999</v>
      </c>
      <c r="F7" s="6">
        <v>1009</v>
      </c>
      <c r="G7" s="1" t="s">
        <v>329</v>
      </c>
      <c r="H7" s="20" t="s">
        <v>330</v>
      </c>
      <c r="I7" s="20"/>
      <c r="J7" s="20"/>
      <c r="K7" s="20"/>
      <c r="L7" s="20"/>
      <c r="M7" s="20"/>
      <c r="N7" s="20"/>
      <c r="O7" s="20"/>
      <c r="P7" s="1">
        <v>22</v>
      </c>
    </row>
    <row r="8" spans="1:15" s="1" customFormat="1" ht="47.25" customHeight="1">
      <c r="A8" s="6">
        <v>5</v>
      </c>
      <c r="B8" s="7">
        <v>12.9</v>
      </c>
      <c r="C8" s="7">
        <v>18.7</v>
      </c>
      <c r="D8" s="8">
        <v>0.69</v>
      </c>
      <c r="E8" s="6">
        <v>995</v>
      </c>
      <c r="F8" s="6">
        <v>1007</v>
      </c>
      <c r="G8" s="1" t="s">
        <v>332</v>
      </c>
      <c r="H8" s="20" t="s">
        <v>331</v>
      </c>
      <c r="I8" s="20"/>
      <c r="J8" s="20"/>
      <c r="K8" s="20"/>
      <c r="L8" s="20"/>
      <c r="M8" s="20"/>
      <c r="N8" s="20"/>
      <c r="O8" s="20"/>
    </row>
    <row r="9" spans="1:15" s="1" customFormat="1" ht="38.25" customHeight="1">
      <c r="A9" s="6">
        <v>6</v>
      </c>
      <c r="B9" s="7">
        <v>7.7</v>
      </c>
      <c r="C9" s="7">
        <v>20.7</v>
      </c>
      <c r="D9" s="8">
        <v>0.48</v>
      </c>
      <c r="E9" s="6">
        <v>1007</v>
      </c>
      <c r="F9" s="6">
        <v>1016</v>
      </c>
      <c r="G9" s="1" t="s">
        <v>334</v>
      </c>
      <c r="H9" s="20" t="s">
        <v>333</v>
      </c>
      <c r="I9" s="20"/>
      <c r="J9" s="20"/>
      <c r="K9" s="20"/>
      <c r="L9" s="20"/>
      <c r="M9" s="20"/>
      <c r="N9" s="20"/>
      <c r="O9" s="20"/>
    </row>
    <row r="10" spans="1:15" s="1" customFormat="1" ht="36.75" customHeight="1">
      <c r="A10" s="6">
        <v>7</v>
      </c>
      <c r="B10" s="7">
        <v>6</v>
      </c>
      <c r="C10" s="7">
        <v>19.5</v>
      </c>
      <c r="D10" s="8">
        <v>0.69</v>
      </c>
      <c r="E10" s="6">
        <v>1000</v>
      </c>
      <c r="F10" s="6">
        <v>1016</v>
      </c>
      <c r="G10" s="1" t="s">
        <v>80</v>
      </c>
      <c r="H10" s="20" t="s">
        <v>335</v>
      </c>
      <c r="I10" s="20"/>
      <c r="J10" s="20"/>
      <c r="K10" s="20"/>
      <c r="L10" s="20"/>
      <c r="M10" s="20"/>
      <c r="N10" s="20"/>
      <c r="O10" s="20"/>
    </row>
    <row r="11" spans="1:15" s="1" customFormat="1" ht="39.75" customHeight="1">
      <c r="A11" s="6">
        <v>8</v>
      </c>
      <c r="B11" s="7">
        <v>8.2</v>
      </c>
      <c r="C11" s="7">
        <v>19.7</v>
      </c>
      <c r="D11" s="8">
        <v>0.58</v>
      </c>
      <c r="E11" s="6">
        <v>1000</v>
      </c>
      <c r="F11" s="6">
        <v>1014</v>
      </c>
      <c r="G11" s="1" t="s">
        <v>60</v>
      </c>
      <c r="H11" s="20" t="s">
        <v>89</v>
      </c>
      <c r="I11" s="20"/>
      <c r="J11" s="20"/>
      <c r="K11" s="20"/>
      <c r="L11" s="20"/>
      <c r="M11" s="20"/>
      <c r="N11" s="20"/>
      <c r="O11" s="20"/>
    </row>
    <row r="12" spans="1:15" s="1" customFormat="1" ht="30" customHeight="1">
      <c r="A12" s="6">
        <v>9</v>
      </c>
      <c r="B12" s="7">
        <v>7.7</v>
      </c>
      <c r="C12" s="7">
        <v>24.1</v>
      </c>
      <c r="D12" s="8">
        <v>0.49</v>
      </c>
      <c r="E12" s="6">
        <v>1009</v>
      </c>
      <c r="F12" s="6">
        <v>1016</v>
      </c>
      <c r="G12" s="1" t="s">
        <v>336</v>
      </c>
      <c r="H12" s="20" t="s">
        <v>337</v>
      </c>
      <c r="I12" s="20"/>
      <c r="J12" s="20"/>
      <c r="K12" s="20"/>
      <c r="L12" s="20"/>
      <c r="M12" s="20"/>
      <c r="N12" s="20"/>
      <c r="O12" s="20"/>
    </row>
    <row r="13" spans="1:15" s="1" customFormat="1" ht="30.75" customHeight="1">
      <c r="A13" s="6">
        <v>10</v>
      </c>
      <c r="B13" s="7">
        <v>9.9</v>
      </c>
      <c r="C13" s="7">
        <v>22.4</v>
      </c>
      <c r="D13" s="8">
        <v>0.61</v>
      </c>
      <c r="E13" s="6">
        <v>1016</v>
      </c>
      <c r="F13" s="6">
        <v>1021</v>
      </c>
      <c r="G13" s="1" t="s">
        <v>60</v>
      </c>
      <c r="H13" s="20" t="s">
        <v>89</v>
      </c>
      <c r="I13" s="20"/>
      <c r="J13" s="20"/>
      <c r="K13" s="20"/>
      <c r="L13" s="20"/>
      <c r="M13" s="20"/>
      <c r="N13" s="20"/>
      <c r="O13" s="20"/>
    </row>
    <row r="14" spans="1:15" s="1" customFormat="1" ht="29.25" customHeight="1">
      <c r="A14" s="6">
        <v>11</v>
      </c>
      <c r="B14" s="7">
        <v>9.3</v>
      </c>
      <c r="C14" s="7">
        <v>21.5</v>
      </c>
      <c r="D14" s="8">
        <v>0.68</v>
      </c>
      <c r="E14" s="6">
        <v>1021</v>
      </c>
      <c r="F14" s="6">
        <v>1024</v>
      </c>
      <c r="G14" s="1" t="s">
        <v>60</v>
      </c>
      <c r="H14" s="20" t="s">
        <v>89</v>
      </c>
      <c r="I14" s="20"/>
      <c r="J14" s="20"/>
      <c r="K14" s="20"/>
      <c r="L14" s="20"/>
      <c r="M14" s="20"/>
      <c r="N14" s="20"/>
      <c r="O14" s="20"/>
    </row>
    <row r="15" spans="1:15" s="1" customFormat="1" ht="35.25" customHeight="1">
      <c r="A15" s="6">
        <v>12</v>
      </c>
      <c r="B15" s="7">
        <v>11.3</v>
      </c>
      <c r="C15" s="7">
        <v>22.1</v>
      </c>
      <c r="D15" s="8">
        <v>0.77</v>
      </c>
      <c r="E15" s="6">
        <v>1020</v>
      </c>
      <c r="F15" s="6">
        <v>1023</v>
      </c>
      <c r="G15" s="1" t="s">
        <v>319</v>
      </c>
      <c r="H15" s="20" t="s">
        <v>338</v>
      </c>
      <c r="I15" s="20"/>
      <c r="J15" s="20"/>
      <c r="K15" s="20"/>
      <c r="L15" s="20"/>
      <c r="M15" s="20"/>
      <c r="N15" s="20"/>
      <c r="O15" s="20"/>
    </row>
    <row r="16" spans="1:15" s="1" customFormat="1" ht="39.75" customHeight="1">
      <c r="A16" s="6">
        <v>13</v>
      </c>
      <c r="B16" s="7">
        <v>14.3</v>
      </c>
      <c r="C16" s="7">
        <v>20.3</v>
      </c>
      <c r="D16" s="8">
        <v>0.79</v>
      </c>
      <c r="E16" s="6">
        <v>1019</v>
      </c>
      <c r="F16" s="6">
        <v>1022</v>
      </c>
      <c r="G16" s="1" t="s">
        <v>319</v>
      </c>
      <c r="H16" s="20" t="s">
        <v>338</v>
      </c>
      <c r="I16" s="20"/>
      <c r="J16" s="20"/>
      <c r="K16" s="20"/>
      <c r="L16" s="20"/>
      <c r="M16" s="20"/>
      <c r="N16" s="20"/>
      <c r="O16" s="20"/>
    </row>
    <row r="17" spans="1:15" s="1" customFormat="1" ht="37.5" customHeight="1">
      <c r="A17" s="6">
        <v>14</v>
      </c>
      <c r="B17" s="7">
        <v>13.3</v>
      </c>
      <c r="C17" s="7">
        <v>17.1</v>
      </c>
      <c r="D17" s="8">
        <v>0.82</v>
      </c>
      <c r="E17" s="6">
        <v>1019</v>
      </c>
      <c r="F17" s="6">
        <v>1023</v>
      </c>
      <c r="G17" s="1" t="s">
        <v>339</v>
      </c>
      <c r="H17" s="20" t="s">
        <v>340</v>
      </c>
      <c r="I17" s="20"/>
      <c r="J17" s="20"/>
      <c r="K17" s="20"/>
      <c r="L17" s="20"/>
      <c r="M17" s="20"/>
      <c r="N17" s="20"/>
      <c r="O17" s="20"/>
    </row>
    <row r="18" spans="1:16" s="1" customFormat="1" ht="36" customHeight="1">
      <c r="A18" s="6">
        <v>15</v>
      </c>
      <c r="B18" s="7">
        <v>8.1</v>
      </c>
      <c r="C18" s="7">
        <v>14.5</v>
      </c>
      <c r="D18" s="8">
        <v>0.79</v>
      </c>
      <c r="E18" s="6">
        <v>1023</v>
      </c>
      <c r="F18" s="6">
        <v>1027</v>
      </c>
      <c r="G18" s="1" t="s">
        <v>341</v>
      </c>
      <c r="H18" s="20" t="s">
        <v>342</v>
      </c>
      <c r="I18" s="20"/>
      <c r="J18" s="20"/>
      <c r="K18" s="20"/>
      <c r="L18" s="20"/>
      <c r="M18" s="20"/>
      <c r="N18" s="20"/>
      <c r="O18" s="20"/>
      <c r="P18" s="1">
        <v>0.5</v>
      </c>
    </row>
    <row r="19" spans="1:15" s="1" customFormat="1" ht="37.5" customHeight="1">
      <c r="A19" s="6">
        <v>16</v>
      </c>
      <c r="B19" s="6">
        <v>5.3</v>
      </c>
      <c r="C19" s="7">
        <v>16.8</v>
      </c>
      <c r="D19" s="8">
        <v>0.71</v>
      </c>
      <c r="E19" s="6">
        <v>1022</v>
      </c>
      <c r="F19" s="6">
        <v>1027</v>
      </c>
      <c r="G19" s="1" t="s">
        <v>319</v>
      </c>
      <c r="H19" s="20" t="s">
        <v>208</v>
      </c>
      <c r="I19" s="20"/>
      <c r="J19" s="20"/>
      <c r="K19" s="20"/>
      <c r="L19" s="20"/>
      <c r="M19" s="20"/>
      <c r="N19" s="20"/>
      <c r="O19" s="20"/>
    </row>
    <row r="20" spans="1:15" s="1" customFormat="1" ht="45" customHeight="1">
      <c r="A20" s="6">
        <v>17</v>
      </c>
      <c r="B20" s="7">
        <v>8.2</v>
      </c>
      <c r="C20" s="7">
        <v>12.7</v>
      </c>
      <c r="D20" s="8">
        <v>0.69</v>
      </c>
      <c r="E20" s="6">
        <v>1023</v>
      </c>
      <c r="F20" s="6">
        <v>1027</v>
      </c>
      <c r="G20" s="1" t="s">
        <v>319</v>
      </c>
      <c r="H20" s="20" t="s">
        <v>208</v>
      </c>
      <c r="I20" s="20"/>
      <c r="J20" s="20"/>
      <c r="K20" s="20"/>
      <c r="L20" s="20"/>
      <c r="M20" s="20"/>
      <c r="N20" s="20"/>
      <c r="O20" s="20"/>
    </row>
    <row r="21" spans="1:15" s="1" customFormat="1" ht="38.25" customHeight="1">
      <c r="A21" s="6">
        <v>18</v>
      </c>
      <c r="B21" s="7">
        <v>6.7</v>
      </c>
      <c r="C21" s="7">
        <v>11.7</v>
      </c>
      <c r="D21" s="8">
        <v>0.78</v>
      </c>
      <c r="E21" s="6">
        <v>1017</v>
      </c>
      <c r="F21" s="6">
        <v>1024</v>
      </c>
      <c r="G21" s="1" t="s">
        <v>344</v>
      </c>
      <c r="H21" s="20" t="s">
        <v>343</v>
      </c>
      <c r="I21" s="20"/>
      <c r="J21" s="20"/>
      <c r="K21" s="20"/>
      <c r="L21" s="20"/>
      <c r="M21" s="20"/>
      <c r="N21" s="20"/>
      <c r="O21" s="20"/>
    </row>
    <row r="22" spans="1:16" s="1" customFormat="1" ht="42" customHeight="1">
      <c r="A22" s="6">
        <v>19</v>
      </c>
      <c r="B22" s="7">
        <v>3.8</v>
      </c>
      <c r="C22" s="7">
        <v>16.3</v>
      </c>
      <c r="D22" s="8">
        <v>0.72</v>
      </c>
      <c r="E22" s="6">
        <v>1009</v>
      </c>
      <c r="F22" s="6">
        <v>1017</v>
      </c>
      <c r="G22" s="1" t="s">
        <v>345</v>
      </c>
      <c r="H22" s="20" t="s">
        <v>346</v>
      </c>
      <c r="I22" s="20"/>
      <c r="J22" s="20"/>
      <c r="K22" s="20"/>
      <c r="L22" s="20"/>
      <c r="M22" s="20"/>
      <c r="N22" s="20"/>
      <c r="O22" s="20"/>
      <c r="P22" s="1">
        <v>0.5</v>
      </c>
    </row>
    <row r="23" spans="1:16" s="1" customFormat="1" ht="28.5" customHeight="1">
      <c r="A23" s="6">
        <v>20</v>
      </c>
      <c r="B23" s="7">
        <v>6.6</v>
      </c>
      <c r="C23" s="7">
        <v>12.3</v>
      </c>
      <c r="D23" s="8">
        <v>0.89</v>
      </c>
      <c r="E23" s="6">
        <v>1002</v>
      </c>
      <c r="F23" s="6">
        <v>1009</v>
      </c>
      <c r="G23" s="1" t="s">
        <v>347</v>
      </c>
      <c r="H23" s="20" t="s">
        <v>348</v>
      </c>
      <c r="I23" s="20"/>
      <c r="J23" s="20"/>
      <c r="K23" s="20"/>
      <c r="L23" s="20"/>
      <c r="M23" s="20"/>
      <c r="N23" s="20"/>
      <c r="O23" s="20"/>
      <c r="P23" s="1">
        <v>6</v>
      </c>
    </row>
    <row r="24" spans="1:15" s="1" customFormat="1" ht="39" customHeight="1">
      <c r="A24" s="6">
        <v>21</v>
      </c>
      <c r="B24" s="6">
        <v>4</v>
      </c>
      <c r="C24" s="7">
        <v>17.5</v>
      </c>
      <c r="D24" s="8">
        <v>0.8</v>
      </c>
      <c r="E24" s="6">
        <v>1002</v>
      </c>
      <c r="F24" s="6">
        <v>1007</v>
      </c>
      <c r="G24" s="1" t="s">
        <v>129</v>
      </c>
      <c r="H24" s="20" t="s">
        <v>349</v>
      </c>
      <c r="I24" s="20"/>
      <c r="J24" s="20"/>
      <c r="K24" s="20"/>
      <c r="L24" s="20"/>
      <c r="M24" s="20"/>
      <c r="N24" s="20"/>
      <c r="O24" s="20"/>
    </row>
    <row r="25" spans="1:15" s="1" customFormat="1" ht="29.25" customHeight="1">
      <c r="A25" s="6">
        <v>22</v>
      </c>
      <c r="B25" s="7">
        <v>4.6</v>
      </c>
      <c r="C25" s="7">
        <v>16.2</v>
      </c>
      <c r="D25" s="8">
        <v>0.71</v>
      </c>
      <c r="E25" s="6">
        <v>1006</v>
      </c>
      <c r="F25" s="6">
        <v>1009</v>
      </c>
      <c r="G25" s="1" t="s">
        <v>350</v>
      </c>
      <c r="H25" s="20" t="s">
        <v>351</v>
      </c>
      <c r="I25" s="20"/>
      <c r="J25" s="20"/>
      <c r="K25" s="20"/>
      <c r="L25" s="20"/>
      <c r="M25" s="20"/>
      <c r="N25" s="20"/>
      <c r="O25" s="20"/>
    </row>
    <row r="26" spans="1:16" s="1" customFormat="1" ht="38.25" customHeight="1">
      <c r="A26" s="6">
        <v>23</v>
      </c>
      <c r="B26" s="7">
        <v>6.2</v>
      </c>
      <c r="C26" s="7">
        <v>11.9</v>
      </c>
      <c r="D26" s="8">
        <v>0.91</v>
      </c>
      <c r="E26" s="6">
        <v>1000</v>
      </c>
      <c r="F26" s="6">
        <v>1006</v>
      </c>
      <c r="G26" s="1" t="s">
        <v>352</v>
      </c>
      <c r="H26" s="20" t="s">
        <v>353</v>
      </c>
      <c r="I26" s="20"/>
      <c r="J26" s="20"/>
      <c r="K26" s="20"/>
      <c r="L26" s="20"/>
      <c r="M26" s="20"/>
      <c r="N26" s="20"/>
      <c r="O26" s="20"/>
      <c r="P26" s="1">
        <v>26</v>
      </c>
    </row>
    <row r="27" spans="1:15" s="1" customFormat="1" ht="49.5" customHeight="1">
      <c r="A27" s="6">
        <v>24</v>
      </c>
      <c r="B27" s="7">
        <v>2</v>
      </c>
      <c r="C27" s="7">
        <v>13.2</v>
      </c>
      <c r="D27" s="8">
        <v>0.81</v>
      </c>
      <c r="E27" s="6">
        <v>1003</v>
      </c>
      <c r="F27" s="6">
        <v>1016</v>
      </c>
      <c r="G27" s="1" t="s">
        <v>129</v>
      </c>
      <c r="H27" s="20" t="s">
        <v>354</v>
      </c>
      <c r="I27" s="20"/>
      <c r="J27" s="20"/>
      <c r="K27" s="20"/>
      <c r="L27" s="20"/>
      <c r="M27" s="20"/>
      <c r="N27" s="20"/>
      <c r="O27" s="20"/>
    </row>
    <row r="28" spans="1:16" s="1" customFormat="1" ht="36" customHeight="1">
      <c r="A28" s="6">
        <v>25</v>
      </c>
      <c r="B28" s="7">
        <v>5.4</v>
      </c>
      <c r="C28" s="7">
        <v>12.2</v>
      </c>
      <c r="D28" s="8">
        <v>0.74</v>
      </c>
      <c r="E28" s="6">
        <v>1016</v>
      </c>
      <c r="F28" s="6">
        <v>1023</v>
      </c>
      <c r="G28" s="1" t="s">
        <v>355</v>
      </c>
      <c r="H28" s="20" t="s">
        <v>356</v>
      </c>
      <c r="I28" s="20"/>
      <c r="J28" s="20"/>
      <c r="K28" s="20"/>
      <c r="L28" s="20"/>
      <c r="M28" s="20"/>
      <c r="N28" s="20"/>
      <c r="O28" s="20"/>
      <c r="P28" s="1">
        <v>1</v>
      </c>
    </row>
    <row r="29" spans="1:16" s="1" customFormat="1" ht="34.5" customHeight="1">
      <c r="A29" s="6">
        <v>26</v>
      </c>
      <c r="B29" s="7">
        <v>0.4</v>
      </c>
      <c r="C29" s="7">
        <v>9.3</v>
      </c>
      <c r="D29" s="8">
        <v>0.89</v>
      </c>
      <c r="E29" s="6">
        <v>1015</v>
      </c>
      <c r="F29" s="6">
        <v>1019</v>
      </c>
      <c r="G29" s="1" t="s">
        <v>357</v>
      </c>
      <c r="H29" s="20" t="s">
        <v>358</v>
      </c>
      <c r="I29" s="20"/>
      <c r="J29" s="20"/>
      <c r="K29" s="20"/>
      <c r="L29" s="20"/>
      <c r="M29" s="20"/>
      <c r="N29" s="20"/>
      <c r="O29" s="20"/>
      <c r="P29" s="1">
        <v>4</v>
      </c>
    </row>
    <row r="30" spans="1:16" s="1" customFormat="1" ht="28.5" customHeight="1">
      <c r="A30" s="6">
        <v>27</v>
      </c>
      <c r="B30" s="7">
        <v>3.9</v>
      </c>
      <c r="C30" s="7">
        <v>8.6</v>
      </c>
      <c r="D30" s="8">
        <v>0.88</v>
      </c>
      <c r="E30" s="6">
        <v>1015</v>
      </c>
      <c r="F30" s="6">
        <v>1022</v>
      </c>
      <c r="G30" s="1" t="s">
        <v>359</v>
      </c>
      <c r="H30" s="20" t="s">
        <v>360</v>
      </c>
      <c r="I30" s="20"/>
      <c r="J30" s="20"/>
      <c r="K30" s="20"/>
      <c r="L30" s="20"/>
      <c r="M30" s="20"/>
      <c r="N30" s="20"/>
      <c r="O30" s="20"/>
      <c r="P30" s="1">
        <v>3</v>
      </c>
    </row>
    <row r="31" spans="1:15" s="1" customFormat="1" ht="41.25" customHeight="1">
      <c r="A31" s="6">
        <v>28</v>
      </c>
      <c r="B31" s="7">
        <v>2.6</v>
      </c>
      <c r="C31" s="7">
        <v>10.7</v>
      </c>
      <c r="D31" s="9">
        <v>0.87</v>
      </c>
      <c r="E31" s="6">
        <v>1019</v>
      </c>
      <c r="F31" s="6">
        <v>1023</v>
      </c>
      <c r="G31" s="1" t="s">
        <v>361</v>
      </c>
      <c r="H31" s="20" t="s">
        <v>362</v>
      </c>
      <c r="I31" s="20"/>
      <c r="J31" s="20"/>
      <c r="K31" s="20"/>
      <c r="L31" s="20"/>
      <c r="M31" s="20"/>
      <c r="N31" s="20"/>
      <c r="O31" s="20"/>
    </row>
    <row r="32" spans="1:16" s="1" customFormat="1" ht="46.5" customHeight="1">
      <c r="A32" s="6">
        <v>29</v>
      </c>
      <c r="B32" s="7">
        <v>5.3</v>
      </c>
      <c r="C32" s="7">
        <v>6.5</v>
      </c>
      <c r="D32" s="8">
        <v>0.9</v>
      </c>
      <c r="E32" s="6">
        <v>1005</v>
      </c>
      <c r="F32" s="6">
        <v>1019</v>
      </c>
      <c r="G32" s="1" t="s">
        <v>178</v>
      </c>
      <c r="H32" s="20" t="s">
        <v>363</v>
      </c>
      <c r="I32" s="20"/>
      <c r="J32" s="20"/>
      <c r="K32" s="20"/>
      <c r="L32" s="20"/>
      <c r="M32" s="20"/>
      <c r="N32" s="20"/>
      <c r="O32" s="20"/>
      <c r="P32" s="1">
        <v>1</v>
      </c>
    </row>
    <row r="33" spans="1:15" s="1" customFormat="1" ht="34.5" customHeight="1">
      <c r="A33" s="6">
        <v>30</v>
      </c>
      <c r="B33" s="7">
        <v>4.3</v>
      </c>
      <c r="C33" s="7">
        <v>14.7</v>
      </c>
      <c r="D33" s="8">
        <v>0.69</v>
      </c>
      <c r="E33" s="6">
        <v>995</v>
      </c>
      <c r="F33" s="6">
        <v>1005</v>
      </c>
      <c r="G33" s="1" t="s">
        <v>364</v>
      </c>
      <c r="H33" s="20" t="s">
        <v>365</v>
      </c>
      <c r="I33" s="20"/>
      <c r="J33" s="20"/>
      <c r="K33" s="20"/>
      <c r="L33" s="20"/>
      <c r="M33" s="20"/>
      <c r="N33" s="20"/>
      <c r="O33" s="20"/>
    </row>
    <row r="34" spans="1:16" ht="29.25" customHeight="1">
      <c r="A34" s="6">
        <v>31</v>
      </c>
      <c r="B34" s="7">
        <v>5.2</v>
      </c>
      <c r="C34" s="7">
        <v>7.2</v>
      </c>
      <c r="D34" s="8">
        <v>0.98</v>
      </c>
      <c r="E34" s="6">
        <v>992</v>
      </c>
      <c r="F34" s="6">
        <v>999</v>
      </c>
      <c r="G34" s="1" t="s">
        <v>178</v>
      </c>
      <c r="H34" s="20" t="s">
        <v>366</v>
      </c>
      <c r="I34" s="20"/>
      <c r="J34" s="20"/>
      <c r="K34" s="20"/>
      <c r="L34" s="20"/>
      <c r="M34" s="20"/>
      <c r="N34" s="20"/>
      <c r="O34" s="20"/>
      <c r="P34" s="2">
        <v>21</v>
      </c>
    </row>
    <row r="35" spans="2:15" ht="35.25" customHeight="1">
      <c r="B35" s="6" t="s">
        <v>15</v>
      </c>
      <c r="C35" s="6" t="s">
        <v>16</v>
      </c>
      <c r="D35" s="6" t="s">
        <v>17</v>
      </c>
      <c r="E35" s="6" t="s">
        <v>18</v>
      </c>
      <c r="F35" s="6" t="s">
        <v>19</v>
      </c>
      <c r="H35" s="20"/>
      <c r="I35" s="20"/>
      <c r="J35" s="20"/>
      <c r="K35" s="20"/>
      <c r="L35" s="20"/>
      <c r="M35" s="20"/>
      <c r="N35" s="20"/>
      <c r="O35" s="20"/>
    </row>
    <row r="36" spans="2:16" ht="27" customHeight="1">
      <c r="B36" s="10">
        <f>AVERAGE(B4:B34)</f>
        <v>7.780645161290324</v>
      </c>
      <c r="C36" s="10">
        <f>AVERAGE(C4:C34)</f>
        <v>16.23548387096774</v>
      </c>
      <c r="D36" s="11">
        <f>AVERAGE(D4:D33)</f>
        <v>0.7576666666666666</v>
      </c>
      <c r="E36" s="6">
        <v>992</v>
      </c>
      <c r="F36" s="6">
        <v>1027</v>
      </c>
      <c r="H36" s="1" t="s">
        <v>20</v>
      </c>
      <c r="I36" s="1" t="s">
        <v>21</v>
      </c>
      <c r="J36" s="1" t="s">
        <v>22</v>
      </c>
      <c r="K36" s="1" t="s">
        <v>23</v>
      </c>
      <c r="L36" s="1" t="s">
        <v>24</v>
      </c>
      <c r="M36" s="1" t="s">
        <v>25</v>
      </c>
      <c r="P36" s="2">
        <f>SUM(P4:P35)</f>
        <v>100</v>
      </c>
    </row>
    <row r="37" spans="2:16" ht="27" customHeight="1">
      <c r="B37" s="21" t="s">
        <v>26</v>
      </c>
      <c r="C37" s="21"/>
      <c r="E37" s="22">
        <f>AVERAGE(E40:E70)</f>
        <v>1013.4354838709677</v>
      </c>
      <c r="F37" s="22"/>
      <c r="H37" s="3">
        <f>AVERAGE(B4:B13)</f>
        <v>11.040000000000003</v>
      </c>
      <c r="I37" s="3">
        <f>AVERAGE(C4:C13)</f>
        <v>21</v>
      </c>
      <c r="J37" s="3">
        <f>AVERAGE(B14:B23)</f>
        <v>8.69</v>
      </c>
      <c r="K37" s="3">
        <f>AVERAGE(C14:C23)</f>
        <v>16.53</v>
      </c>
      <c r="L37" s="3">
        <f>AVERAGE(B24:B34)</f>
        <v>3.9909090909090907</v>
      </c>
      <c r="M37" s="3">
        <f>AVERAGE(C24:C34)</f>
        <v>11.636363636363637</v>
      </c>
      <c r="P37" s="1" t="s">
        <v>33</v>
      </c>
    </row>
    <row r="38" spans="2:13" ht="27" customHeight="1">
      <c r="B38" s="18">
        <f>SUM(B36:C36)/2</f>
        <v>12.008064516129032</v>
      </c>
      <c r="C38" s="18"/>
      <c r="H38" s="19" t="s">
        <v>27</v>
      </c>
      <c r="I38" s="19"/>
      <c r="J38" s="19" t="s">
        <v>28</v>
      </c>
      <c r="K38" s="19"/>
      <c r="L38" s="19" t="s">
        <v>29</v>
      </c>
      <c r="M38" s="19"/>
    </row>
    <row r="39" spans="2:13" ht="27" customHeight="1">
      <c r="B39" s="12">
        <f>STDEV(B4:B33)</f>
        <v>4.201258705750413</v>
      </c>
      <c r="C39" s="12">
        <f>STDEV(C4:C33)</f>
        <v>4.865322991959725</v>
      </c>
      <c r="H39" s="17">
        <f>AVERAGE(H37:I37)</f>
        <v>16.020000000000003</v>
      </c>
      <c r="I39" s="17">
        <f>AVERAGE(C6:C15)</f>
        <v>21.34</v>
      </c>
      <c r="J39" s="17">
        <f>AVERAGE(J37:K37)</f>
        <v>12.61</v>
      </c>
      <c r="K39" s="17">
        <f>AVERAGE(E6:E15)</f>
        <v>1007.6</v>
      </c>
      <c r="L39" s="17">
        <f>AVERAGE(L37:M37)</f>
        <v>7.8136363636363635</v>
      </c>
      <c r="M39" s="17" t="e">
        <f>AVERAGE(G6:G15)</f>
        <v>#DIV/0!</v>
      </c>
    </row>
    <row r="40" spans="2:5" ht="27" customHeight="1">
      <c r="B40" s="13" t="s">
        <v>30</v>
      </c>
      <c r="C40" s="13" t="s">
        <v>31</v>
      </c>
      <c r="E40" s="6">
        <f>AVERAGE(E4:F4)</f>
        <v>1017</v>
      </c>
    </row>
    <row r="41" ht="27" customHeight="1">
      <c r="E41" s="6">
        <f aca="true" t="shared" si="0" ref="E41:E70">AVERAGE(E5:F5)</f>
        <v>1017.5</v>
      </c>
    </row>
    <row r="42" ht="27" customHeight="1">
      <c r="E42" s="6">
        <f t="shared" si="0"/>
        <v>1012.5</v>
      </c>
    </row>
    <row r="43" ht="27" customHeight="1">
      <c r="E43" s="6">
        <f t="shared" si="0"/>
        <v>1004</v>
      </c>
    </row>
    <row r="44" ht="27" customHeight="1">
      <c r="E44" s="6">
        <f t="shared" si="0"/>
        <v>1001</v>
      </c>
    </row>
    <row r="45" ht="27" customHeight="1">
      <c r="E45" s="6">
        <f t="shared" si="0"/>
        <v>1011.5</v>
      </c>
    </row>
    <row r="46" ht="27" customHeight="1">
      <c r="E46" s="6">
        <f t="shared" si="0"/>
        <v>1008</v>
      </c>
    </row>
    <row r="47" ht="27" customHeight="1">
      <c r="E47" s="6">
        <f t="shared" si="0"/>
        <v>1007</v>
      </c>
    </row>
    <row r="48" ht="27" customHeight="1">
      <c r="E48" s="6">
        <f t="shared" si="0"/>
        <v>1012.5</v>
      </c>
    </row>
    <row r="49" ht="27" customHeight="1">
      <c r="E49" s="6">
        <f t="shared" si="0"/>
        <v>1018.5</v>
      </c>
    </row>
    <row r="50" ht="27" customHeight="1">
      <c r="E50" s="6">
        <f t="shared" si="0"/>
        <v>1022.5</v>
      </c>
    </row>
    <row r="51" ht="27" customHeight="1">
      <c r="E51" s="6">
        <f t="shared" si="0"/>
        <v>1021.5</v>
      </c>
    </row>
    <row r="52" ht="27" customHeight="1">
      <c r="E52" s="6">
        <f t="shared" si="0"/>
        <v>1020.5</v>
      </c>
    </row>
    <row r="53" ht="27" customHeight="1">
      <c r="E53" s="6">
        <f t="shared" si="0"/>
        <v>1021</v>
      </c>
    </row>
    <row r="54" ht="27" customHeight="1">
      <c r="E54" s="6">
        <f t="shared" si="0"/>
        <v>1025</v>
      </c>
    </row>
    <row r="55" ht="27" customHeight="1">
      <c r="E55" s="6">
        <f t="shared" si="0"/>
        <v>1024.5</v>
      </c>
    </row>
    <row r="56" ht="27" customHeight="1">
      <c r="E56" s="6">
        <f t="shared" si="0"/>
        <v>1025</v>
      </c>
    </row>
    <row r="57" ht="27" customHeight="1">
      <c r="E57" s="6">
        <f t="shared" si="0"/>
        <v>1020.5</v>
      </c>
    </row>
    <row r="58" ht="27" customHeight="1">
      <c r="E58" s="6">
        <f t="shared" si="0"/>
        <v>1013</v>
      </c>
    </row>
    <row r="59" ht="27" customHeight="1">
      <c r="E59" s="6">
        <f t="shared" si="0"/>
        <v>1005.5</v>
      </c>
    </row>
    <row r="60" ht="27" customHeight="1">
      <c r="E60" s="6">
        <f t="shared" si="0"/>
        <v>1004.5</v>
      </c>
    </row>
    <row r="61" ht="27" customHeight="1">
      <c r="E61" s="6">
        <f t="shared" si="0"/>
        <v>1007.5</v>
      </c>
    </row>
    <row r="62" ht="27" customHeight="1">
      <c r="E62" s="6">
        <f t="shared" si="0"/>
        <v>1003</v>
      </c>
    </row>
    <row r="63" ht="27" customHeight="1">
      <c r="E63" s="6">
        <f t="shared" si="0"/>
        <v>1009.5</v>
      </c>
    </row>
    <row r="64" ht="27" customHeight="1">
      <c r="E64" s="6">
        <f t="shared" si="0"/>
        <v>1019.5</v>
      </c>
    </row>
    <row r="65" ht="27" customHeight="1">
      <c r="E65" s="6">
        <f t="shared" si="0"/>
        <v>1017</v>
      </c>
    </row>
    <row r="66" ht="27" customHeight="1">
      <c r="E66" s="6">
        <f>AVERAGE(E30:F30)</f>
        <v>1018.5</v>
      </c>
    </row>
    <row r="67" ht="27" customHeight="1">
      <c r="E67" s="6">
        <f t="shared" si="0"/>
        <v>1021</v>
      </c>
    </row>
    <row r="68" ht="27" customHeight="1">
      <c r="E68" s="6">
        <f t="shared" si="0"/>
        <v>1012</v>
      </c>
    </row>
    <row r="69" ht="27" customHeight="1">
      <c r="E69" s="6">
        <f t="shared" si="0"/>
        <v>1000</v>
      </c>
    </row>
    <row r="70" ht="27" customHeight="1">
      <c r="E70" s="6">
        <f t="shared" si="0"/>
        <v>995.5</v>
      </c>
    </row>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row r="249" ht="27" customHeight="1"/>
    <row r="250" ht="27" customHeight="1"/>
    <row r="251" ht="27" customHeight="1"/>
    <row r="252" ht="27" customHeight="1"/>
    <row r="253" ht="27" customHeight="1"/>
    <row r="254" ht="27" customHeight="1"/>
    <row r="255" ht="27" customHeight="1"/>
    <row r="256" ht="27" customHeight="1"/>
    <row r="257" ht="27" customHeight="1"/>
    <row r="258" ht="27" customHeight="1"/>
    <row r="259" ht="27" customHeight="1"/>
    <row r="260" ht="27" customHeight="1"/>
    <row r="261" ht="27" customHeight="1"/>
    <row r="262" ht="27" customHeight="1"/>
    <row r="263" ht="27" customHeight="1"/>
    <row r="264" ht="27" customHeight="1"/>
    <row r="265" ht="27" customHeight="1"/>
    <row r="266" ht="27" customHeight="1"/>
    <row r="267" ht="27" customHeight="1"/>
    <row r="268" ht="27" customHeight="1"/>
    <row r="269" ht="27" customHeight="1"/>
    <row r="270" ht="27" customHeight="1"/>
    <row r="271" ht="27" customHeight="1"/>
    <row r="272" ht="27" customHeight="1"/>
    <row r="273" ht="27" customHeight="1"/>
    <row r="274" ht="27" customHeight="1"/>
    <row r="275" ht="27" customHeight="1"/>
    <row r="276" ht="27" customHeight="1"/>
    <row r="277" ht="27" customHeight="1"/>
    <row r="278" ht="27" customHeight="1"/>
    <row r="279" ht="27" customHeight="1"/>
    <row r="280" ht="27" customHeight="1"/>
    <row r="281" ht="27" customHeight="1"/>
    <row r="282" ht="27" customHeight="1"/>
    <row r="283" ht="27" customHeight="1"/>
    <row r="284" ht="27" customHeight="1"/>
    <row r="285" ht="27" customHeight="1"/>
    <row r="286" ht="27" customHeight="1"/>
    <row r="287" ht="27" customHeight="1"/>
    <row r="288" ht="27" customHeight="1"/>
    <row r="289" ht="27" customHeight="1"/>
    <row r="290" ht="27" customHeight="1"/>
    <row r="291" ht="27" customHeight="1"/>
    <row r="292" ht="27" customHeight="1"/>
    <row r="293" ht="27" customHeight="1"/>
    <row r="294" ht="27" customHeight="1"/>
    <row r="295" ht="27" customHeight="1"/>
    <row r="296" ht="27" customHeight="1"/>
    <row r="297" ht="27" customHeight="1"/>
    <row r="298" ht="27" customHeight="1"/>
    <row r="299" ht="27" customHeight="1"/>
    <row r="300" ht="27" customHeight="1"/>
    <row r="301" ht="27" customHeight="1"/>
    <row r="302" ht="27" customHeight="1"/>
    <row r="303" ht="27" customHeight="1"/>
    <row r="304" ht="27" customHeight="1"/>
    <row r="305" ht="27" customHeight="1"/>
    <row r="306" ht="27" customHeight="1"/>
    <row r="307" ht="27" customHeight="1"/>
    <row r="308" ht="27" customHeight="1"/>
    <row r="309" ht="27" customHeight="1"/>
    <row r="310" ht="27" customHeight="1"/>
    <row r="311" ht="27" customHeight="1"/>
    <row r="312" ht="27" customHeight="1"/>
    <row r="313" ht="27" customHeight="1"/>
    <row r="314" ht="27" customHeight="1"/>
    <row r="315" ht="27" customHeight="1"/>
    <row r="316" ht="27" customHeight="1"/>
    <row r="317" ht="27" customHeight="1"/>
    <row r="318" ht="27" customHeight="1"/>
    <row r="319" ht="27" customHeight="1"/>
    <row r="320" ht="27" customHeight="1"/>
    <row r="321" ht="27" customHeight="1"/>
    <row r="322" ht="27" customHeight="1"/>
    <row r="323" ht="27" customHeight="1"/>
    <row r="324" ht="27" customHeight="1"/>
    <row r="325" ht="27" customHeight="1"/>
    <row r="326" ht="27" customHeight="1"/>
    <row r="327" ht="27" customHeight="1"/>
    <row r="328" ht="27" customHeight="1"/>
    <row r="329" ht="27" customHeight="1"/>
    <row r="330" ht="27" customHeight="1"/>
    <row r="331" ht="27" customHeight="1"/>
    <row r="332" ht="27" customHeight="1"/>
    <row r="333" ht="27" customHeight="1"/>
    <row r="334" ht="27" customHeight="1"/>
    <row r="335" ht="27" customHeight="1"/>
    <row r="336" ht="27" customHeight="1"/>
    <row r="337" ht="27" customHeight="1"/>
    <row r="338" ht="27" customHeight="1"/>
    <row r="339" ht="27" customHeight="1"/>
    <row r="340" ht="27" customHeight="1"/>
    <row r="341" ht="27" customHeight="1"/>
    <row r="342" ht="27" customHeight="1"/>
    <row r="343" ht="27" customHeight="1"/>
    <row r="344" ht="27" customHeight="1"/>
    <row r="345" ht="27" customHeight="1"/>
    <row r="346" ht="27" customHeight="1"/>
    <row r="347" ht="27" customHeight="1"/>
    <row r="348" ht="27" customHeight="1"/>
    <row r="349" ht="27" customHeight="1"/>
    <row r="350" ht="27" customHeight="1"/>
    <row r="351" ht="27" customHeight="1"/>
    <row r="352" ht="27" customHeight="1"/>
    <row r="353" ht="27" customHeight="1"/>
    <row r="354" ht="27" customHeight="1"/>
    <row r="355" ht="27" customHeight="1"/>
    <row r="356" ht="27" customHeight="1"/>
    <row r="357" ht="27" customHeight="1"/>
    <row r="358" ht="27" customHeight="1"/>
    <row r="359" ht="27" customHeight="1"/>
    <row r="360" ht="27" customHeight="1"/>
    <row r="361" ht="27" customHeight="1"/>
    <row r="362" ht="27" customHeight="1"/>
    <row r="363" ht="27" customHeight="1"/>
    <row r="364" ht="27" customHeight="1"/>
    <row r="365" ht="27" customHeight="1"/>
    <row r="366" ht="27" customHeight="1"/>
    <row r="367" ht="27" customHeight="1"/>
    <row r="368" ht="27" customHeight="1"/>
    <row r="369" ht="27" customHeight="1"/>
    <row r="370" ht="27" customHeight="1"/>
    <row r="371" ht="27" customHeight="1"/>
    <row r="372" ht="27" customHeight="1"/>
    <row r="373" ht="27" customHeight="1"/>
    <row r="374" ht="27" customHeight="1"/>
    <row r="375" ht="27" customHeight="1"/>
    <row r="376" ht="27" customHeight="1"/>
    <row r="377" ht="27" customHeight="1"/>
    <row r="378" ht="27" customHeight="1"/>
    <row r="379" ht="27" customHeight="1"/>
    <row r="380" ht="27" customHeight="1"/>
    <row r="381" ht="27" customHeight="1"/>
    <row r="382" ht="27" customHeight="1"/>
    <row r="383" ht="27" customHeight="1"/>
    <row r="384" ht="27" customHeight="1"/>
    <row r="385" ht="27" customHeight="1"/>
    <row r="386" ht="27" customHeight="1"/>
    <row r="387" ht="27" customHeight="1"/>
    <row r="388" ht="27" customHeight="1"/>
    <row r="389" ht="27" customHeight="1"/>
    <row r="390" ht="27" customHeight="1"/>
    <row r="391" ht="27" customHeight="1"/>
    <row r="392" ht="27" customHeight="1"/>
    <row r="393" ht="27" customHeight="1"/>
    <row r="394" ht="27" customHeight="1"/>
    <row r="395" ht="27" customHeight="1"/>
    <row r="396" ht="27" customHeight="1"/>
    <row r="397" ht="27" customHeight="1"/>
    <row r="398" ht="27" customHeight="1"/>
    <row r="399" ht="27" customHeight="1"/>
    <row r="400" ht="27" customHeight="1"/>
    <row r="401" ht="27" customHeight="1"/>
    <row r="402" ht="27" customHeight="1"/>
    <row r="403" ht="27" customHeight="1"/>
    <row r="404" ht="27" customHeight="1"/>
    <row r="405" ht="27" customHeight="1"/>
    <row r="406" ht="27" customHeight="1"/>
    <row r="407" ht="27" customHeight="1"/>
    <row r="408" ht="27" customHeight="1"/>
    <row r="409" ht="27" customHeight="1"/>
    <row r="410" ht="27" customHeight="1"/>
    <row r="411" ht="27" customHeight="1"/>
    <row r="412" ht="27" customHeight="1"/>
    <row r="413" ht="27" customHeight="1"/>
    <row r="414" ht="27" customHeight="1"/>
    <row r="415" ht="27" customHeight="1"/>
    <row r="416" ht="27" customHeight="1"/>
    <row r="417" ht="27" customHeight="1"/>
    <row r="418" ht="27" customHeight="1"/>
    <row r="419" ht="27" customHeight="1"/>
    <row r="420" ht="27" customHeight="1"/>
    <row r="421" ht="27" customHeight="1"/>
    <row r="422" ht="27" customHeight="1"/>
    <row r="423" ht="27" customHeight="1"/>
    <row r="424" ht="27" customHeight="1"/>
    <row r="425" ht="27" customHeight="1"/>
    <row r="426" ht="27" customHeight="1"/>
    <row r="427" ht="27" customHeight="1"/>
    <row r="428" ht="27" customHeight="1"/>
    <row r="429" ht="27" customHeight="1"/>
    <row r="430" ht="27" customHeight="1"/>
    <row r="431" ht="27" customHeight="1"/>
    <row r="432" ht="27" customHeight="1"/>
    <row r="433" ht="27" customHeight="1"/>
    <row r="434" ht="27" customHeight="1"/>
    <row r="435" ht="27" customHeight="1"/>
    <row r="436" ht="27" customHeight="1"/>
    <row r="437" ht="27" customHeight="1"/>
    <row r="438" ht="27" customHeight="1"/>
    <row r="439" ht="27" customHeight="1"/>
    <row r="440" ht="27" customHeight="1"/>
    <row r="441" ht="27" customHeight="1"/>
    <row r="442" ht="27" customHeight="1"/>
    <row r="443" ht="27" customHeight="1"/>
    <row r="444" ht="27" customHeight="1"/>
    <row r="445" ht="27" customHeight="1"/>
    <row r="446" ht="27" customHeight="1"/>
    <row r="447" ht="27" customHeight="1"/>
    <row r="448" ht="27" customHeight="1"/>
    <row r="449" ht="27" customHeight="1"/>
    <row r="450" ht="27" customHeight="1"/>
    <row r="451" ht="27" customHeight="1"/>
    <row r="452" ht="27" customHeight="1"/>
    <row r="453" ht="27" customHeight="1"/>
    <row r="454" ht="27" customHeight="1"/>
    <row r="455" ht="27" customHeight="1"/>
    <row r="456" ht="27" customHeight="1"/>
    <row r="457" ht="27" customHeight="1"/>
    <row r="458" ht="27" customHeight="1"/>
    <row r="459" ht="27" customHeight="1"/>
    <row r="460" ht="27" customHeight="1"/>
    <row r="461" ht="27" customHeight="1"/>
    <row r="462" ht="27" customHeight="1"/>
    <row r="463" ht="27" customHeight="1"/>
    <row r="464" ht="27" customHeight="1"/>
    <row r="465" ht="27" customHeight="1"/>
    <row r="466" ht="27" customHeight="1"/>
    <row r="467" ht="27" customHeight="1"/>
    <row r="468" ht="27" customHeight="1"/>
    <row r="469" ht="27" customHeight="1"/>
    <row r="470" ht="27" customHeight="1"/>
    <row r="471" ht="27" customHeight="1"/>
    <row r="472" ht="27" customHeight="1"/>
    <row r="473" ht="27" customHeight="1"/>
    <row r="474" ht="27" customHeight="1"/>
    <row r="475" ht="27" customHeight="1"/>
    <row r="476" ht="27" customHeight="1"/>
    <row r="477" ht="27" customHeight="1"/>
    <row r="478" ht="27" customHeight="1"/>
    <row r="479" ht="27" customHeight="1"/>
    <row r="480" ht="27" customHeight="1"/>
    <row r="481" ht="27" customHeight="1"/>
    <row r="482" ht="27" customHeight="1"/>
    <row r="483" ht="27" customHeight="1"/>
    <row r="484" ht="27" customHeight="1"/>
    <row r="485" ht="27" customHeight="1"/>
    <row r="486" ht="27" customHeight="1"/>
    <row r="487" ht="27" customHeight="1"/>
    <row r="488" ht="27" customHeight="1"/>
    <row r="489" ht="27" customHeight="1"/>
    <row r="490" ht="27" customHeight="1"/>
    <row r="491" ht="27" customHeight="1"/>
    <row r="492" ht="27" customHeight="1"/>
    <row r="493" ht="27" customHeight="1"/>
    <row r="494" ht="27" customHeight="1"/>
    <row r="495" ht="27" customHeight="1"/>
    <row r="496" ht="27" customHeight="1"/>
    <row r="497" ht="27" customHeight="1"/>
    <row r="498" ht="27" customHeight="1"/>
    <row r="499" ht="27" customHeight="1"/>
    <row r="500" ht="27" customHeight="1"/>
    <row r="501" ht="27" customHeight="1"/>
    <row r="502" ht="27" customHeight="1"/>
    <row r="503" ht="27" customHeight="1"/>
    <row r="504" ht="27" customHeight="1"/>
    <row r="505" ht="27" customHeight="1"/>
    <row r="506" ht="27" customHeight="1"/>
    <row r="507" ht="27" customHeight="1"/>
    <row r="508" ht="27" customHeight="1"/>
    <row r="509" ht="27" customHeight="1"/>
    <row r="510" ht="27" customHeight="1"/>
    <row r="511" ht="27" customHeight="1"/>
    <row r="512" ht="27" customHeight="1"/>
    <row r="513" ht="27" customHeight="1"/>
    <row r="514" ht="27" customHeight="1"/>
    <row r="515" ht="27" customHeight="1"/>
    <row r="516" ht="27" customHeight="1"/>
    <row r="517" ht="27" customHeight="1"/>
    <row r="518" ht="27" customHeight="1"/>
    <row r="519" ht="27" customHeight="1"/>
    <row r="520" ht="27" customHeight="1"/>
    <row r="521" ht="27" customHeight="1"/>
    <row r="522" ht="27" customHeight="1"/>
    <row r="523" ht="27" customHeight="1"/>
    <row r="524" ht="27" customHeight="1"/>
    <row r="525" ht="27" customHeight="1"/>
    <row r="526" ht="27" customHeight="1"/>
    <row r="527" ht="27" customHeight="1"/>
    <row r="528" ht="27" customHeight="1"/>
    <row r="529" ht="27" customHeight="1"/>
    <row r="530" ht="27" customHeight="1"/>
    <row r="531" ht="27" customHeight="1"/>
    <row r="532" ht="27" customHeight="1"/>
    <row r="533" ht="27" customHeight="1"/>
    <row r="534" ht="27" customHeight="1"/>
    <row r="535" ht="27" customHeight="1"/>
    <row r="536" ht="27" customHeight="1"/>
    <row r="537" ht="27" customHeight="1"/>
    <row r="538" ht="27" customHeight="1"/>
    <row r="539" ht="27" customHeight="1"/>
    <row r="540" ht="27" customHeight="1"/>
    <row r="541" ht="27" customHeight="1"/>
    <row r="542" ht="27" customHeight="1"/>
    <row r="543" ht="27" customHeight="1"/>
    <row r="544" ht="27" customHeight="1"/>
    <row r="545" ht="27" customHeight="1"/>
    <row r="546" ht="27" customHeight="1"/>
    <row r="547" ht="27" customHeight="1"/>
    <row r="548" ht="27" customHeight="1"/>
    <row r="549" ht="27" customHeight="1"/>
    <row r="550" ht="27" customHeight="1"/>
    <row r="551" ht="27" customHeight="1"/>
    <row r="552" ht="27" customHeight="1"/>
    <row r="553" ht="27" customHeight="1"/>
    <row r="554" ht="27" customHeight="1"/>
    <row r="555" ht="27" customHeight="1"/>
    <row r="556" ht="27" customHeight="1"/>
    <row r="557" ht="27" customHeight="1"/>
    <row r="558" ht="27" customHeight="1"/>
    <row r="559" ht="27" customHeight="1"/>
    <row r="560" ht="27" customHeight="1"/>
    <row r="561" ht="27" customHeight="1"/>
    <row r="562" ht="27" customHeight="1"/>
    <row r="563" ht="27" customHeight="1"/>
    <row r="564" ht="27" customHeight="1"/>
    <row r="565" ht="27" customHeight="1"/>
    <row r="566" ht="27" customHeight="1"/>
    <row r="567" ht="27" customHeight="1"/>
    <row r="568" ht="27" customHeight="1"/>
    <row r="569" ht="27" customHeight="1"/>
    <row r="570" ht="27" customHeight="1"/>
    <row r="571" ht="27" customHeight="1"/>
    <row r="572" ht="27" customHeight="1"/>
    <row r="573" ht="27" customHeight="1"/>
    <row r="574" ht="27" customHeight="1"/>
    <row r="575" ht="27" customHeight="1"/>
    <row r="576" ht="27" customHeight="1"/>
    <row r="577" ht="27" customHeight="1"/>
  </sheetData>
  <mergeCells count="44">
    <mergeCell ref="A1:G1"/>
    <mergeCell ref="A2:G2"/>
    <mergeCell ref="H3:O3"/>
    <mergeCell ref="H5:O5"/>
    <mergeCell ref="H6:O6"/>
    <mergeCell ref="H7:O7"/>
    <mergeCell ref="H8:O8"/>
    <mergeCell ref="H9:O9"/>
    <mergeCell ref="H10:O10"/>
    <mergeCell ref="H11:O11"/>
    <mergeCell ref="H12:O12"/>
    <mergeCell ref="H13:O13"/>
    <mergeCell ref="H14:O14"/>
    <mergeCell ref="H15:O15"/>
    <mergeCell ref="H16:O16"/>
    <mergeCell ref="H17:O17"/>
    <mergeCell ref="H18:O18"/>
    <mergeCell ref="H19:O19"/>
    <mergeCell ref="H20:O20"/>
    <mergeCell ref="H26:O26"/>
    <mergeCell ref="H27:O27"/>
    <mergeCell ref="H28:O28"/>
    <mergeCell ref="H21:O21"/>
    <mergeCell ref="H22:O22"/>
    <mergeCell ref="H23:O23"/>
    <mergeCell ref="H24:O24"/>
    <mergeCell ref="H33:O33"/>
    <mergeCell ref="H4:O4"/>
    <mergeCell ref="H35:O35"/>
    <mergeCell ref="B37:C37"/>
    <mergeCell ref="E37:F37"/>
    <mergeCell ref="H29:O29"/>
    <mergeCell ref="H30:O30"/>
    <mergeCell ref="H31:O31"/>
    <mergeCell ref="H32:O32"/>
    <mergeCell ref="H25:O25"/>
    <mergeCell ref="B38:C38"/>
    <mergeCell ref="H38:I38"/>
    <mergeCell ref="J38:K38"/>
    <mergeCell ref="L38:M38"/>
    <mergeCell ref="H34:O34"/>
    <mergeCell ref="H39:I39"/>
    <mergeCell ref="J39:K39"/>
    <mergeCell ref="L39:M3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Q69"/>
  <sheetViews>
    <sheetView workbookViewId="0" topLeftCell="A31">
      <selection activeCell="G44" sqref="G44"/>
    </sheetView>
  </sheetViews>
  <sheetFormatPr defaultColWidth="9.140625" defaultRowHeight="12.75"/>
  <cols>
    <col min="1" max="1" width="6.140625" style="6" customWidth="1"/>
    <col min="2" max="2" width="7.00390625" style="6" bestFit="1" customWidth="1"/>
    <col min="3" max="4" width="7.140625" style="6" customWidth="1"/>
    <col min="5" max="5" width="7.00390625" style="6" bestFit="1" customWidth="1"/>
    <col min="6" max="6" width="7.28125" style="6" bestFit="1" customWidth="1"/>
    <col min="7" max="7" width="11.8515625" style="1" bestFit="1" customWidth="1"/>
    <col min="8" max="8" width="8.7109375" style="1" customWidth="1"/>
    <col min="9" max="9" width="9.140625" style="1" customWidth="1"/>
    <col min="10" max="10" width="9.00390625" style="1" customWidth="1"/>
    <col min="11" max="11" width="9.140625" style="1" customWidth="1"/>
    <col min="12" max="12" width="8.7109375" style="1" customWidth="1"/>
    <col min="13" max="14" width="9.140625" style="1" customWidth="1"/>
    <col min="15" max="15" width="13.421875" style="2" customWidth="1"/>
    <col min="16" max="16" width="7.140625" style="2" customWidth="1"/>
    <col min="17" max="16384" width="9.140625" style="2" customWidth="1"/>
  </cols>
  <sheetData>
    <row r="1" spans="1:13" ht="18" customHeight="1">
      <c r="A1" s="23" t="s">
        <v>0</v>
      </c>
      <c r="B1" s="23"/>
      <c r="C1" s="23"/>
      <c r="D1" s="23"/>
      <c r="E1" s="23"/>
      <c r="F1" s="23"/>
      <c r="G1" s="23"/>
      <c r="I1" s="1" t="s">
        <v>1</v>
      </c>
      <c r="J1" s="1" t="s">
        <v>3</v>
      </c>
      <c r="K1" s="1" t="s">
        <v>2</v>
      </c>
      <c r="L1" s="1" t="s">
        <v>1</v>
      </c>
      <c r="M1" s="1" t="s">
        <v>4</v>
      </c>
    </row>
    <row r="2" spans="1:16" ht="18" customHeight="1">
      <c r="A2" s="24" t="s">
        <v>367</v>
      </c>
      <c r="B2" s="24"/>
      <c r="C2" s="24"/>
      <c r="D2" s="24"/>
      <c r="E2" s="24"/>
      <c r="F2" s="24"/>
      <c r="G2" s="24"/>
      <c r="L2" s="1">
        <f>I2</f>
        <v>0</v>
      </c>
      <c r="M2" s="3">
        <f>I2+K2*(J2-L2)</f>
        <v>0</v>
      </c>
      <c r="P2" s="1" t="s">
        <v>5</v>
      </c>
    </row>
    <row r="3" spans="1:16" s="1" customFormat="1" ht="25.5">
      <c r="A3" s="4" t="s">
        <v>6</v>
      </c>
      <c r="B3" s="4" t="s">
        <v>7</v>
      </c>
      <c r="C3" s="4" t="s">
        <v>8</v>
      </c>
      <c r="D3" s="4" t="s">
        <v>9</v>
      </c>
      <c r="E3" s="4" t="s">
        <v>10</v>
      </c>
      <c r="F3" s="4" t="s">
        <v>11</v>
      </c>
      <c r="G3" s="5" t="s">
        <v>12</v>
      </c>
      <c r="H3" s="25" t="s">
        <v>13</v>
      </c>
      <c r="I3" s="25"/>
      <c r="J3" s="25"/>
      <c r="K3" s="25"/>
      <c r="L3" s="25"/>
      <c r="M3" s="25"/>
      <c r="N3" s="25"/>
      <c r="O3" s="25"/>
      <c r="P3" s="1" t="s">
        <v>14</v>
      </c>
    </row>
    <row r="4" spans="1:16" s="1" customFormat="1" ht="38.25" customHeight="1">
      <c r="A4" s="6">
        <v>1</v>
      </c>
      <c r="B4" s="7">
        <v>5</v>
      </c>
      <c r="C4" s="7">
        <v>11.9</v>
      </c>
      <c r="D4" s="8">
        <v>0.89</v>
      </c>
      <c r="E4" s="6">
        <v>992</v>
      </c>
      <c r="F4" s="6">
        <v>1003</v>
      </c>
      <c r="G4" s="1" t="s">
        <v>368</v>
      </c>
      <c r="H4" s="20" t="s">
        <v>369</v>
      </c>
      <c r="I4" s="20"/>
      <c r="J4" s="20"/>
      <c r="K4" s="20"/>
      <c r="L4" s="20"/>
      <c r="M4" s="20"/>
      <c r="N4" s="20"/>
      <c r="O4" s="20"/>
      <c r="P4" s="1">
        <v>6</v>
      </c>
    </row>
    <row r="5" spans="1:15" s="1" customFormat="1" ht="37.5" customHeight="1">
      <c r="A5" s="6">
        <v>2</v>
      </c>
      <c r="B5" s="7">
        <v>3.3</v>
      </c>
      <c r="C5" s="7">
        <v>16.6</v>
      </c>
      <c r="D5" s="8">
        <v>0.71</v>
      </c>
      <c r="E5" s="6">
        <v>1003</v>
      </c>
      <c r="F5" s="6">
        <v>1016</v>
      </c>
      <c r="G5" s="1" t="s">
        <v>60</v>
      </c>
      <c r="H5" s="20" t="s">
        <v>370</v>
      </c>
      <c r="I5" s="20"/>
      <c r="J5" s="20"/>
      <c r="K5" s="20"/>
      <c r="L5" s="20"/>
      <c r="M5" s="20"/>
      <c r="N5" s="20"/>
      <c r="O5" s="20"/>
    </row>
    <row r="6" spans="1:15" s="1" customFormat="1" ht="39" customHeight="1">
      <c r="A6" s="6">
        <v>3</v>
      </c>
      <c r="B6" s="7">
        <v>5.4</v>
      </c>
      <c r="C6" s="7">
        <v>16.1</v>
      </c>
      <c r="D6" s="8">
        <v>0.67</v>
      </c>
      <c r="E6" s="6">
        <v>1016</v>
      </c>
      <c r="F6" s="6">
        <v>1024</v>
      </c>
      <c r="G6" s="1" t="s">
        <v>371</v>
      </c>
      <c r="H6" s="20" t="s">
        <v>90</v>
      </c>
      <c r="I6" s="20"/>
      <c r="J6" s="20"/>
      <c r="K6" s="20"/>
      <c r="L6" s="20"/>
      <c r="M6" s="20"/>
      <c r="N6" s="20"/>
      <c r="O6" s="20"/>
    </row>
    <row r="7" spans="1:15" s="1" customFormat="1" ht="29.25" customHeight="1">
      <c r="A7" s="6">
        <v>4</v>
      </c>
      <c r="B7" s="6">
        <v>3.8</v>
      </c>
      <c r="C7" s="7">
        <v>17.7</v>
      </c>
      <c r="D7" s="8">
        <v>0.69</v>
      </c>
      <c r="E7" s="6">
        <v>1024</v>
      </c>
      <c r="F7" s="6">
        <v>1032</v>
      </c>
      <c r="G7" s="1" t="s">
        <v>371</v>
      </c>
      <c r="H7" s="20" t="s">
        <v>90</v>
      </c>
      <c r="I7" s="20"/>
      <c r="J7" s="20"/>
      <c r="K7" s="20"/>
      <c r="L7" s="20"/>
      <c r="M7" s="20"/>
      <c r="N7" s="20"/>
      <c r="O7" s="20"/>
    </row>
    <row r="8" spans="1:15" s="1" customFormat="1" ht="47.25" customHeight="1">
      <c r="A8" s="6">
        <v>5</v>
      </c>
      <c r="B8" s="7">
        <v>3.5</v>
      </c>
      <c r="C8" s="7">
        <v>16.4</v>
      </c>
      <c r="D8" s="8">
        <v>0.7</v>
      </c>
      <c r="E8" s="6">
        <v>1029</v>
      </c>
      <c r="F8" s="6">
        <v>1033</v>
      </c>
      <c r="G8" s="1" t="s">
        <v>60</v>
      </c>
      <c r="H8" s="20" t="s">
        <v>370</v>
      </c>
      <c r="I8" s="20"/>
      <c r="J8" s="20"/>
      <c r="K8" s="20"/>
      <c r="L8" s="20"/>
      <c r="M8" s="20"/>
      <c r="N8" s="20"/>
      <c r="O8" s="20"/>
    </row>
    <row r="9" spans="1:15" s="1" customFormat="1" ht="38.25" customHeight="1">
      <c r="A9" s="6">
        <v>6</v>
      </c>
      <c r="B9" s="7">
        <v>2.6</v>
      </c>
      <c r="C9" s="7">
        <v>14.8</v>
      </c>
      <c r="D9" s="8">
        <v>0.71</v>
      </c>
      <c r="E9" s="6">
        <v>1024</v>
      </c>
      <c r="F9" s="6">
        <v>1030</v>
      </c>
      <c r="G9" s="1" t="s">
        <v>138</v>
      </c>
      <c r="H9" s="20" t="s">
        <v>372</v>
      </c>
      <c r="I9" s="20"/>
      <c r="J9" s="20"/>
      <c r="K9" s="20"/>
      <c r="L9" s="20"/>
      <c r="M9" s="20"/>
      <c r="N9" s="20"/>
      <c r="O9" s="20"/>
    </row>
    <row r="10" spans="1:16" s="1" customFormat="1" ht="36.75" customHeight="1">
      <c r="A10" s="6">
        <v>7</v>
      </c>
      <c r="B10" s="7">
        <v>1.7</v>
      </c>
      <c r="C10" s="7">
        <v>8.3</v>
      </c>
      <c r="D10" s="8">
        <v>0.94</v>
      </c>
      <c r="E10" s="6">
        <v>1023</v>
      </c>
      <c r="F10" s="6">
        <v>1027</v>
      </c>
      <c r="G10" s="1" t="s">
        <v>373</v>
      </c>
      <c r="H10" s="20" t="s">
        <v>374</v>
      </c>
      <c r="I10" s="20"/>
      <c r="J10" s="20"/>
      <c r="K10" s="20"/>
      <c r="L10" s="20"/>
      <c r="M10" s="20"/>
      <c r="N10" s="20"/>
      <c r="O10" s="20"/>
      <c r="P10" s="1">
        <v>36</v>
      </c>
    </row>
    <row r="11" spans="1:16" s="1" customFormat="1" ht="39.75" customHeight="1">
      <c r="A11" s="6">
        <v>8</v>
      </c>
      <c r="B11" s="7">
        <v>4.3</v>
      </c>
      <c r="C11" s="7">
        <v>7.1</v>
      </c>
      <c r="D11" s="8">
        <v>0.93</v>
      </c>
      <c r="E11" s="6">
        <v>1023</v>
      </c>
      <c r="F11" s="6">
        <v>1025</v>
      </c>
      <c r="G11" s="1" t="s">
        <v>375</v>
      </c>
      <c r="H11" s="20" t="s">
        <v>376</v>
      </c>
      <c r="I11" s="20"/>
      <c r="J11" s="20"/>
      <c r="K11" s="20"/>
      <c r="L11" s="20"/>
      <c r="M11" s="20"/>
      <c r="N11" s="20"/>
      <c r="O11" s="20"/>
      <c r="P11" s="1">
        <v>16</v>
      </c>
    </row>
    <row r="12" spans="1:15" s="1" customFormat="1" ht="30" customHeight="1">
      <c r="A12" s="6">
        <v>9</v>
      </c>
      <c r="B12" s="7">
        <v>3.9</v>
      </c>
      <c r="C12" s="7">
        <v>12.5</v>
      </c>
      <c r="D12" s="8">
        <v>0.82</v>
      </c>
      <c r="E12" s="6">
        <v>1024</v>
      </c>
      <c r="F12" s="6">
        <v>1029</v>
      </c>
      <c r="G12" s="1" t="s">
        <v>319</v>
      </c>
      <c r="H12" s="20" t="s">
        <v>208</v>
      </c>
      <c r="I12" s="20"/>
      <c r="J12" s="20"/>
      <c r="K12" s="20"/>
      <c r="L12" s="20"/>
      <c r="M12" s="20"/>
      <c r="N12" s="20"/>
      <c r="O12" s="20"/>
    </row>
    <row r="13" spans="1:15" s="1" customFormat="1" ht="30.75" customHeight="1">
      <c r="A13" s="6">
        <v>10</v>
      </c>
      <c r="B13" s="7">
        <v>7.2</v>
      </c>
      <c r="C13" s="7">
        <v>13.7</v>
      </c>
      <c r="D13" s="8">
        <v>0.79</v>
      </c>
      <c r="E13" s="6">
        <v>1022</v>
      </c>
      <c r="F13" s="6">
        <v>1024</v>
      </c>
      <c r="G13" s="1" t="s">
        <v>319</v>
      </c>
      <c r="H13" s="20" t="s">
        <v>208</v>
      </c>
      <c r="I13" s="20"/>
      <c r="J13" s="20"/>
      <c r="K13" s="20"/>
      <c r="L13" s="20"/>
      <c r="M13" s="20"/>
      <c r="N13" s="20"/>
      <c r="O13" s="20"/>
    </row>
    <row r="14" spans="1:15" s="1" customFormat="1" ht="29.25" customHeight="1">
      <c r="A14" s="6">
        <v>11</v>
      </c>
      <c r="B14" s="7">
        <v>5</v>
      </c>
      <c r="C14" s="7">
        <v>8.4</v>
      </c>
      <c r="D14" s="8">
        <v>0.88</v>
      </c>
      <c r="E14" s="6">
        <v>1023</v>
      </c>
      <c r="F14" s="6">
        <v>1025</v>
      </c>
      <c r="G14" s="1" t="s">
        <v>176</v>
      </c>
      <c r="H14" s="20" t="s">
        <v>377</v>
      </c>
      <c r="I14" s="20"/>
      <c r="J14" s="20"/>
      <c r="K14" s="20"/>
      <c r="L14" s="20"/>
      <c r="M14" s="20"/>
      <c r="N14" s="20"/>
      <c r="O14" s="20"/>
    </row>
    <row r="15" spans="1:15" s="1" customFormat="1" ht="35.25" customHeight="1">
      <c r="A15" s="6">
        <v>12</v>
      </c>
      <c r="B15" s="7">
        <v>6.9</v>
      </c>
      <c r="C15" s="7">
        <v>8.7</v>
      </c>
      <c r="D15" s="8">
        <v>0.91</v>
      </c>
      <c r="E15" s="6">
        <v>1024</v>
      </c>
      <c r="F15" s="6">
        <v>1026</v>
      </c>
      <c r="G15" s="1" t="s">
        <v>176</v>
      </c>
      <c r="H15" s="20" t="s">
        <v>378</v>
      </c>
      <c r="I15" s="20"/>
      <c r="J15" s="20"/>
      <c r="K15" s="20"/>
      <c r="L15" s="20"/>
      <c r="M15" s="20"/>
      <c r="N15" s="20"/>
      <c r="O15" s="20"/>
    </row>
    <row r="16" spans="1:15" s="1" customFormat="1" ht="39.75" customHeight="1">
      <c r="A16" s="6">
        <v>13</v>
      </c>
      <c r="B16" s="7">
        <v>3.5</v>
      </c>
      <c r="C16" s="7">
        <v>10.8</v>
      </c>
      <c r="D16" s="8">
        <v>0.77</v>
      </c>
      <c r="E16" s="6">
        <v>1025</v>
      </c>
      <c r="F16" s="6">
        <v>1028</v>
      </c>
      <c r="G16" s="1" t="s">
        <v>379</v>
      </c>
      <c r="H16" s="20" t="s">
        <v>380</v>
      </c>
      <c r="I16" s="20"/>
      <c r="J16" s="20"/>
      <c r="K16" s="20"/>
      <c r="L16" s="20"/>
      <c r="M16" s="20"/>
      <c r="N16" s="20"/>
      <c r="O16" s="20"/>
    </row>
    <row r="17" spans="1:15" s="1" customFormat="1" ht="37.5" customHeight="1">
      <c r="A17" s="6">
        <v>14</v>
      </c>
      <c r="B17" s="7">
        <v>2.2</v>
      </c>
      <c r="C17" s="7">
        <v>8.6</v>
      </c>
      <c r="D17" s="8">
        <v>0.79</v>
      </c>
      <c r="E17" s="6">
        <v>1023</v>
      </c>
      <c r="F17" s="6">
        <v>1027</v>
      </c>
      <c r="G17" s="1" t="s">
        <v>381</v>
      </c>
      <c r="H17" s="20" t="s">
        <v>382</v>
      </c>
      <c r="I17" s="20"/>
      <c r="J17" s="20"/>
      <c r="K17" s="20"/>
      <c r="L17" s="20"/>
      <c r="M17" s="20"/>
      <c r="N17" s="20"/>
      <c r="O17" s="20"/>
    </row>
    <row r="18" spans="1:15" s="1" customFormat="1" ht="36" customHeight="1">
      <c r="A18" s="6">
        <v>15</v>
      </c>
      <c r="B18" s="7">
        <v>6.7</v>
      </c>
      <c r="C18" s="7">
        <v>8.1</v>
      </c>
      <c r="D18" s="8">
        <v>0.86</v>
      </c>
      <c r="E18" s="6">
        <v>1021</v>
      </c>
      <c r="F18" s="6">
        <v>1024</v>
      </c>
      <c r="G18" s="1" t="s">
        <v>176</v>
      </c>
      <c r="H18" s="20" t="s">
        <v>340</v>
      </c>
      <c r="I18" s="20"/>
      <c r="J18" s="20"/>
      <c r="K18" s="20"/>
      <c r="L18" s="20"/>
      <c r="M18" s="20"/>
      <c r="N18" s="20"/>
      <c r="O18" s="20"/>
    </row>
    <row r="19" spans="1:16" s="1" customFormat="1" ht="37.5" customHeight="1">
      <c r="A19" s="6">
        <v>16</v>
      </c>
      <c r="B19" s="6">
        <v>6.1</v>
      </c>
      <c r="C19" s="7">
        <v>9.5</v>
      </c>
      <c r="D19" s="8">
        <v>0.92</v>
      </c>
      <c r="E19" s="6">
        <v>1020</v>
      </c>
      <c r="F19" s="6">
        <v>1022</v>
      </c>
      <c r="G19" s="1" t="s">
        <v>178</v>
      </c>
      <c r="H19" s="20" t="s">
        <v>383</v>
      </c>
      <c r="I19" s="20"/>
      <c r="J19" s="20"/>
      <c r="K19" s="20"/>
      <c r="L19" s="20"/>
      <c r="M19" s="20"/>
      <c r="N19" s="20"/>
      <c r="O19" s="20"/>
      <c r="P19" s="1">
        <v>3</v>
      </c>
    </row>
    <row r="20" spans="1:15" s="1" customFormat="1" ht="45" customHeight="1">
      <c r="A20" s="6">
        <v>17</v>
      </c>
      <c r="B20" s="7">
        <v>5.9</v>
      </c>
      <c r="C20" s="7">
        <v>14</v>
      </c>
      <c r="D20" s="8">
        <v>0.78</v>
      </c>
      <c r="E20" s="6">
        <v>1020</v>
      </c>
      <c r="F20" s="6">
        <v>1025</v>
      </c>
      <c r="G20" s="1" t="s">
        <v>158</v>
      </c>
      <c r="H20" s="20" t="s">
        <v>384</v>
      </c>
      <c r="I20" s="20"/>
      <c r="J20" s="20"/>
      <c r="K20" s="20"/>
      <c r="L20" s="20"/>
      <c r="M20" s="20"/>
      <c r="N20" s="20"/>
      <c r="O20" s="20"/>
    </row>
    <row r="21" spans="1:15" s="1" customFormat="1" ht="38.25" customHeight="1">
      <c r="A21" s="6">
        <v>18</v>
      </c>
      <c r="B21" s="7">
        <v>3.9</v>
      </c>
      <c r="C21" s="7">
        <v>13</v>
      </c>
      <c r="D21" s="8">
        <v>0.75</v>
      </c>
      <c r="E21" s="6">
        <v>1024</v>
      </c>
      <c r="F21" s="6">
        <v>1027</v>
      </c>
      <c r="G21" s="1" t="s">
        <v>158</v>
      </c>
      <c r="H21" s="20" t="s">
        <v>385</v>
      </c>
      <c r="I21" s="20"/>
      <c r="J21" s="20"/>
      <c r="K21" s="20"/>
      <c r="L21" s="20"/>
      <c r="M21" s="20"/>
      <c r="N21" s="20"/>
      <c r="O21" s="20"/>
    </row>
    <row r="22" spans="1:16" s="1" customFormat="1" ht="42" customHeight="1">
      <c r="A22" s="6">
        <v>19</v>
      </c>
      <c r="B22" s="7">
        <v>3.7</v>
      </c>
      <c r="C22" s="7">
        <v>7.4</v>
      </c>
      <c r="D22" s="8">
        <v>0.98</v>
      </c>
      <c r="E22" s="6">
        <v>1025</v>
      </c>
      <c r="F22" s="6">
        <v>1028</v>
      </c>
      <c r="G22" s="1" t="s">
        <v>34</v>
      </c>
      <c r="H22" s="20" t="s">
        <v>386</v>
      </c>
      <c r="I22" s="20"/>
      <c r="J22" s="20"/>
      <c r="K22" s="20"/>
      <c r="L22" s="20"/>
      <c r="M22" s="20"/>
      <c r="N22" s="20"/>
      <c r="O22" s="20"/>
      <c r="P22" s="1">
        <v>0.2</v>
      </c>
    </row>
    <row r="23" spans="1:16" s="1" customFormat="1" ht="28.5" customHeight="1">
      <c r="A23" s="6">
        <v>20</v>
      </c>
      <c r="B23" s="7">
        <v>4.3</v>
      </c>
      <c r="C23" s="7">
        <v>7.3</v>
      </c>
      <c r="D23" s="8">
        <v>0.97</v>
      </c>
      <c r="E23" s="6">
        <v>1023</v>
      </c>
      <c r="F23" s="6">
        <v>1026</v>
      </c>
      <c r="G23" s="1" t="s">
        <v>387</v>
      </c>
      <c r="H23" s="20" t="s">
        <v>388</v>
      </c>
      <c r="I23" s="20"/>
      <c r="J23" s="20"/>
      <c r="K23" s="20"/>
      <c r="L23" s="20"/>
      <c r="M23" s="20"/>
      <c r="N23" s="20"/>
      <c r="O23" s="20"/>
      <c r="P23" s="1">
        <v>0.8</v>
      </c>
    </row>
    <row r="24" spans="1:16" s="1" customFormat="1" ht="39" customHeight="1">
      <c r="A24" s="6">
        <v>21</v>
      </c>
      <c r="B24" s="6">
        <v>6</v>
      </c>
      <c r="C24" s="7">
        <v>7.2</v>
      </c>
      <c r="D24" s="8">
        <v>0.98</v>
      </c>
      <c r="E24" s="6">
        <v>1021</v>
      </c>
      <c r="F24" s="6">
        <v>1024</v>
      </c>
      <c r="G24" s="1" t="s">
        <v>389</v>
      </c>
      <c r="H24" s="20" t="s">
        <v>390</v>
      </c>
      <c r="I24" s="20"/>
      <c r="J24" s="20"/>
      <c r="K24" s="20"/>
      <c r="L24" s="20"/>
      <c r="M24" s="20"/>
      <c r="N24" s="20"/>
      <c r="O24" s="20"/>
      <c r="P24" s="1">
        <v>5</v>
      </c>
    </row>
    <row r="25" spans="1:16" s="1" customFormat="1" ht="29.25" customHeight="1">
      <c r="A25" s="6">
        <v>22</v>
      </c>
      <c r="B25" s="7">
        <v>6.7</v>
      </c>
      <c r="C25" s="7">
        <v>8.9</v>
      </c>
      <c r="D25" s="8">
        <v>0.99</v>
      </c>
      <c r="E25" s="6">
        <v>1020</v>
      </c>
      <c r="F25" s="6">
        <v>1023</v>
      </c>
      <c r="G25" s="1" t="s">
        <v>391</v>
      </c>
      <c r="H25" s="20" t="s">
        <v>392</v>
      </c>
      <c r="I25" s="20"/>
      <c r="J25" s="20"/>
      <c r="K25" s="20"/>
      <c r="L25" s="20"/>
      <c r="M25" s="20"/>
      <c r="N25" s="20"/>
      <c r="O25" s="20"/>
      <c r="P25" s="1">
        <v>7</v>
      </c>
    </row>
    <row r="26" spans="1:16" s="1" customFormat="1" ht="38.25" customHeight="1">
      <c r="A26" s="6">
        <v>23</v>
      </c>
      <c r="B26" s="7">
        <v>7.9</v>
      </c>
      <c r="C26" s="7">
        <v>10.6</v>
      </c>
      <c r="D26" s="8">
        <v>0.98</v>
      </c>
      <c r="E26" s="6">
        <v>1017</v>
      </c>
      <c r="F26" s="6">
        <v>1020</v>
      </c>
      <c r="G26" s="1" t="s">
        <v>391</v>
      </c>
      <c r="H26" s="20" t="s">
        <v>392</v>
      </c>
      <c r="I26" s="20"/>
      <c r="J26" s="20"/>
      <c r="K26" s="20"/>
      <c r="L26" s="20"/>
      <c r="M26" s="20"/>
      <c r="N26" s="20"/>
      <c r="O26" s="20"/>
      <c r="P26" s="1">
        <v>4</v>
      </c>
    </row>
    <row r="27" spans="1:16" s="1" customFormat="1" ht="49.5" customHeight="1">
      <c r="A27" s="6">
        <v>24</v>
      </c>
      <c r="B27" s="7">
        <v>9.3</v>
      </c>
      <c r="C27" s="7">
        <v>10.6</v>
      </c>
      <c r="D27" s="8">
        <v>0.98</v>
      </c>
      <c r="E27" s="6">
        <v>1013</v>
      </c>
      <c r="F27" s="6">
        <v>1017</v>
      </c>
      <c r="G27" s="1" t="s">
        <v>391</v>
      </c>
      <c r="H27" s="20" t="s">
        <v>392</v>
      </c>
      <c r="I27" s="20"/>
      <c r="J27" s="20"/>
      <c r="K27" s="20"/>
      <c r="L27" s="20"/>
      <c r="M27" s="20"/>
      <c r="N27" s="20"/>
      <c r="O27" s="20"/>
      <c r="P27" s="1">
        <v>21</v>
      </c>
    </row>
    <row r="28" spans="1:15" s="1" customFormat="1" ht="36" customHeight="1">
      <c r="A28" s="6">
        <v>25</v>
      </c>
      <c r="B28" s="7">
        <v>8.6</v>
      </c>
      <c r="C28" s="7">
        <v>12</v>
      </c>
      <c r="D28" s="8">
        <v>0.91</v>
      </c>
      <c r="E28" s="6">
        <v>1012</v>
      </c>
      <c r="F28" s="6">
        <v>1015</v>
      </c>
      <c r="G28" s="1" t="s">
        <v>157</v>
      </c>
      <c r="H28" s="20" t="s">
        <v>133</v>
      </c>
      <c r="I28" s="20"/>
      <c r="J28" s="20"/>
      <c r="K28" s="20"/>
      <c r="L28" s="20"/>
      <c r="M28" s="20"/>
      <c r="N28" s="20"/>
      <c r="O28" s="20"/>
    </row>
    <row r="29" spans="1:16" s="1" customFormat="1" ht="34.5" customHeight="1">
      <c r="A29" s="6">
        <v>26</v>
      </c>
      <c r="B29" s="7">
        <v>8.6</v>
      </c>
      <c r="C29" s="7">
        <v>13</v>
      </c>
      <c r="D29" s="8">
        <v>0.92</v>
      </c>
      <c r="E29" s="6">
        <v>1005</v>
      </c>
      <c r="F29" s="6">
        <v>1012</v>
      </c>
      <c r="G29" s="1" t="s">
        <v>154</v>
      </c>
      <c r="H29" s="20" t="s">
        <v>393</v>
      </c>
      <c r="I29" s="20"/>
      <c r="J29" s="20"/>
      <c r="K29" s="20"/>
      <c r="L29" s="20"/>
      <c r="M29" s="20"/>
      <c r="N29" s="20"/>
      <c r="O29" s="20"/>
      <c r="P29" s="1">
        <v>2</v>
      </c>
    </row>
    <row r="30" spans="1:16" s="1" customFormat="1" ht="28.5" customHeight="1">
      <c r="A30" s="6">
        <v>27</v>
      </c>
      <c r="B30" s="7">
        <v>7.2</v>
      </c>
      <c r="C30" s="7">
        <v>9.7</v>
      </c>
      <c r="D30" s="8">
        <v>0.99</v>
      </c>
      <c r="E30" s="6">
        <v>993</v>
      </c>
      <c r="F30" s="6">
        <v>1005</v>
      </c>
      <c r="G30" s="1" t="s">
        <v>178</v>
      </c>
      <c r="H30" s="20" t="s">
        <v>394</v>
      </c>
      <c r="I30" s="20"/>
      <c r="J30" s="20"/>
      <c r="K30" s="20"/>
      <c r="L30" s="20"/>
      <c r="M30" s="20"/>
      <c r="N30" s="20"/>
      <c r="O30" s="20"/>
      <c r="P30" s="1">
        <v>29</v>
      </c>
    </row>
    <row r="31" spans="1:16" s="1" customFormat="1" ht="41.25" customHeight="1">
      <c r="A31" s="6">
        <v>28</v>
      </c>
      <c r="B31" s="7">
        <v>7.1</v>
      </c>
      <c r="C31" s="7">
        <v>10.2</v>
      </c>
      <c r="D31" s="9">
        <v>0.92</v>
      </c>
      <c r="E31" s="6">
        <v>996</v>
      </c>
      <c r="F31" s="6">
        <v>1008</v>
      </c>
      <c r="G31" s="1" t="s">
        <v>182</v>
      </c>
      <c r="H31" s="20" t="s">
        <v>395</v>
      </c>
      <c r="I31" s="20"/>
      <c r="J31" s="20"/>
      <c r="K31" s="20"/>
      <c r="L31" s="20"/>
      <c r="M31" s="20"/>
      <c r="N31" s="20"/>
      <c r="O31" s="20"/>
      <c r="P31" s="1">
        <v>5</v>
      </c>
    </row>
    <row r="32" spans="1:15" s="1" customFormat="1" ht="46.5" customHeight="1">
      <c r="A32" s="6">
        <v>29</v>
      </c>
      <c r="B32" s="7">
        <v>2.7</v>
      </c>
      <c r="C32" s="7">
        <v>12.7</v>
      </c>
      <c r="D32" s="8">
        <v>0.83</v>
      </c>
      <c r="E32" s="6">
        <v>1008</v>
      </c>
      <c r="F32" s="6">
        <v>1016</v>
      </c>
      <c r="G32" s="1" t="s">
        <v>80</v>
      </c>
      <c r="H32" s="20" t="s">
        <v>396</v>
      </c>
      <c r="I32" s="20"/>
      <c r="J32" s="20"/>
      <c r="K32" s="20"/>
      <c r="L32" s="20"/>
      <c r="M32" s="20"/>
      <c r="N32" s="20"/>
      <c r="O32" s="20"/>
    </row>
    <row r="33" spans="1:16" s="1" customFormat="1" ht="34.5" customHeight="1">
      <c r="A33" s="6">
        <v>30</v>
      </c>
      <c r="B33" s="7">
        <v>4.8</v>
      </c>
      <c r="C33" s="7">
        <v>8.4</v>
      </c>
      <c r="D33" s="8">
        <v>0.93</v>
      </c>
      <c r="E33" s="6">
        <v>1016</v>
      </c>
      <c r="F33" s="6">
        <v>1018</v>
      </c>
      <c r="G33" s="1" t="s">
        <v>397</v>
      </c>
      <c r="H33" s="20" t="s">
        <v>398</v>
      </c>
      <c r="I33" s="20"/>
      <c r="J33" s="20"/>
      <c r="K33" s="20"/>
      <c r="L33" s="20"/>
      <c r="M33" s="20"/>
      <c r="N33" s="20"/>
      <c r="O33" s="20"/>
      <c r="P33" s="1">
        <v>4</v>
      </c>
    </row>
    <row r="34" spans="2:15" ht="29.25" customHeight="1">
      <c r="B34" s="7"/>
      <c r="C34" s="7"/>
      <c r="D34" s="8"/>
      <c r="H34" s="20"/>
      <c r="I34" s="20"/>
      <c r="J34" s="20"/>
      <c r="K34" s="20"/>
      <c r="L34" s="20"/>
      <c r="M34" s="20"/>
      <c r="N34" s="20"/>
      <c r="O34" s="20"/>
    </row>
    <row r="35" spans="2:15" ht="35.25" customHeight="1">
      <c r="B35" s="6" t="s">
        <v>15</v>
      </c>
      <c r="C35" s="6" t="s">
        <v>16</v>
      </c>
      <c r="D35" s="6" t="s">
        <v>17</v>
      </c>
      <c r="E35" s="6" t="s">
        <v>18</v>
      </c>
      <c r="F35" s="6" t="s">
        <v>19</v>
      </c>
      <c r="H35" s="20"/>
      <c r="I35" s="20"/>
      <c r="J35" s="20"/>
      <c r="K35" s="20"/>
      <c r="L35" s="20"/>
      <c r="M35" s="20"/>
      <c r="N35" s="20"/>
      <c r="O35" s="20"/>
    </row>
    <row r="36" spans="2:16" ht="27" customHeight="1">
      <c r="B36" s="10">
        <f>AVERAGE(B4:B34)</f>
        <v>5.26</v>
      </c>
      <c r="C36" s="10">
        <f>AVERAGE(C4:C34)</f>
        <v>11.139999999999997</v>
      </c>
      <c r="D36" s="11">
        <f>AVERAGE(D4:D33)</f>
        <v>0.8629999999999999</v>
      </c>
      <c r="E36" s="6">
        <v>992</v>
      </c>
      <c r="F36" s="6">
        <v>1033</v>
      </c>
      <c r="H36" s="1" t="s">
        <v>20</v>
      </c>
      <c r="I36" s="1" t="s">
        <v>21</v>
      </c>
      <c r="J36" s="1" t="s">
        <v>22</v>
      </c>
      <c r="K36" s="1" t="s">
        <v>23</v>
      </c>
      <c r="L36" s="1" t="s">
        <v>24</v>
      </c>
      <c r="M36" s="1" t="s">
        <v>25</v>
      </c>
      <c r="P36" s="2">
        <f>SUM(P4:P35)</f>
        <v>139</v>
      </c>
    </row>
    <row r="37" spans="2:16" ht="27" customHeight="1">
      <c r="B37" s="21" t="s">
        <v>26</v>
      </c>
      <c r="C37" s="21"/>
      <c r="E37" s="22">
        <f>AVERAGE(E40:E70)</f>
        <v>1019.4666666666667</v>
      </c>
      <c r="F37" s="22"/>
      <c r="H37" s="3">
        <f>AVERAGE(B4:B13)</f>
        <v>4.07</v>
      </c>
      <c r="I37" s="3">
        <f>AVERAGE(C4:C13)</f>
        <v>13.509999999999996</v>
      </c>
      <c r="J37" s="3">
        <f>AVERAGE(B14:B23)</f>
        <v>4.819999999999999</v>
      </c>
      <c r="K37" s="3">
        <f>AVERAGE(C14:C23)</f>
        <v>9.58</v>
      </c>
      <c r="L37" s="3">
        <f>AVERAGE(B24:B34)</f>
        <v>6.890000000000001</v>
      </c>
      <c r="M37" s="3">
        <f>AVERAGE(C24:C34)</f>
        <v>10.330000000000002</v>
      </c>
      <c r="P37" s="1" t="s">
        <v>33</v>
      </c>
    </row>
    <row r="38" spans="2:17" ht="27" customHeight="1">
      <c r="B38" s="18">
        <f>SUM(B36:C36)/2</f>
        <v>8.2</v>
      </c>
      <c r="C38" s="18"/>
      <c r="H38" s="19" t="s">
        <v>27</v>
      </c>
      <c r="I38" s="19"/>
      <c r="J38" s="19" t="s">
        <v>28</v>
      </c>
      <c r="K38" s="19"/>
      <c r="L38" s="19" t="s">
        <v>29</v>
      </c>
      <c r="M38" s="19"/>
      <c r="P38" s="26"/>
      <c r="Q38" s="26"/>
    </row>
    <row r="39" spans="2:13" ht="27" customHeight="1">
      <c r="B39" s="12">
        <f>STDEV(B4:B33)</f>
        <v>2.0442686914294375</v>
      </c>
      <c r="C39" s="12">
        <f>STDEV(C4:C33)</f>
        <v>3.1207426171920534</v>
      </c>
      <c r="H39" s="17">
        <f>AVERAGE(H37:I37)</f>
        <v>8.79</v>
      </c>
      <c r="I39" s="17">
        <f>AVERAGE(C6:C15)</f>
        <v>12.370000000000001</v>
      </c>
      <c r="J39" s="17">
        <f>AVERAGE(J37:K37)</f>
        <v>7.199999999999999</v>
      </c>
      <c r="K39" s="17">
        <f>AVERAGE(E6:E15)</f>
        <v>1023.2</v>
      </c>
      <c r="L39" s="17">
        <f>AVERAGE(L37:M37)</f>
        <v>8.610000000000001</v>
      </c>
      <c r="M39" s="17" t="e">
        <f>AVERAGE(G6:G15)</f>
        <v>#DIV/0!</v>
      </c>
    </row>
    <row r="40" spans="2:5" ht="27" customHeight="1">
      <c r="B40" s="13" t="s">
        <v>30</v>
      </c>
      <c r="C40" s="13" t="s">
        <v>31</v>
      </c>
      <c r="E40" s="6">
        <f>AVERAGE(E4:F4)</f>
        <v>997.5</v>
      </c>
    </row>
    <row r="41" ht="27" customHeight="1">
      <c r="E41" s="6">
        <f aca="true" t="shared" si="0" ref="E41:E69">AVERAGE(E5:F5)</f>
        <v>1009.5</v>
      </c>
    </row>
    <row r="42" ht="27" customHeight="1">
      <c r="E42" s="6">
        <f t="shared" si="0"/>
        <v>1020</v>
      </c>
    </row>
    <row r="43" ht="27" customHeight="1">
      <c r="E43" s="6">
        <f t="shared" si="0"/>
        <v>1028</v>
      </c>
    </row>
    <row r="44" ht="27" customHeight="1">
      <c r="E44" s="6">
        <f t="shared" si="0"/>
        <v>1031</v>
      </c>
    </row>
    <row r="45" ht="27" customHeight="1">
      <c r="E45" s="6">
        <f t="shared" si="0"/>
        <v>1027</v>
      </c>
    </row>
    <row r="46" ht="27" customHeight="1">
      <c r="E46" s="6">
        <f t="shared" si="0"/>
        <v>1025</v>
      </c>
    </row>
    <row r="47" ht="27" customHeight="1">
      <c r="E47" s="6">
        <f t="shared" si="0"/>
        <v>1024</v>
      </c>
    </row>
    <row r="48" ht="27" customHeight="1">
      <c r="E48" s="6">
        <f t="shared" si="0"/>
        <v>1026.5</v>
      </c>
    </row>
    <row r="49" ht="27" customHeight="1">
      <c r="E49" s="6">
        <f t="shared" si="0"/>
        <v>1023</v>
      </c>
    </row>
    <row r="50" ht="27" customHeight="1">
      <c r="E50" s="6">
        <f t="shared" si="0"/>
        <v>1024</v>
      </c>
    </row>
    <row r="51" ht="27" customHeight="1">
      <c r="E51" s="6">
        <f t="shared" si="0"/>
        <v>1025</v>
      </c>
    </row>
    <row r="52" ht="27" customHeight="1">
      <c r="E52" s="6">
        <f t="shared" si="0"/>
        <v>1026.5</v>
      </c>
    </row>
    <row r="53" ht="27" customHeight="1">
      <c r="E53" s="6">
        <f t="shared" si="0"/>
        <v>1025</v>
      </c>
    </row>
    <row r="54" ht="27" customHeight="1">
      <c r="E54" s="6">
        <f t="shared" si="0"/>
        <v>1022.5</v>
      </c>
    </row>
    <row r="55" ht="27" customHeight="1">
      <c r="E55" s="6">
        <f t="shared" si="0"/>
        <v>1021</v>
      </c>
    </row>
    <row r="56" ht="27" customHeight="1">
      <c r="E56" s="6">
        <f t="shared" si="0"/>
        <v>1022.5</v>
      </c>
    </row>
    <row r="57" ht="27" customHeight="1">
      <c r="E57" s="6">
        <f t="shared" si="0"/>
        <v>1025.5</v>
      </c>
    </row>
    <row r="58" ht="27" customHeight="1">
      <c r="E58" s="6">
        <f t="shared" si="0"/>
        <v>1026.5</v>
      </c>
    </row>
    <row r="59" ht="27" customHeight="1">
      <c r="E59" s="6">
        <f t="shared" si="0"/>
        <v>1024.5</v>
      </c>
    </row>
    <row r="60" ht="27" customHeight="1">
      <c r="E60" s="6">
        <f t="shared" si="0"/>
        <v>1022.5</v>
      </c>
    </row>
    <row r="61" ht="27" customHeight="1">
      <c r="E61" s="6">
        <f t="shared" si="0"/>
        <v>1021.5</v>
      </c>
    </row>
    <row r="62" ht="27" customHeight="1">
      <c r="E62" s="6">
        <f t="shared" si="0"/>
        <v>1018.5</v>
      </c>
    </row>
    <row r="63" ht="27" customHeight="1">
      <c r="E63" s="6">
        <f t="shared" si="0"/>
        <v>1015</v>
      </c>
    </row>
    <row r="64" ht="27" customHeight="1">
      <c r="E64" s="6">
        <f t="shared" si="0"/>
        <v>1013.5</v>
      </c>
    </row>
    <row r="65" ht="27" customHeight="1">
      <c r="E65" s="6">
        <f t="shared" si="0"/>
        <v>1008.5</v>
      </c>
    </row>
    <row r="66" ht="27" customHeight="1">
      <c r="E66" s="6">
        <f>AVERAGE(E30:F30)</f>
        <v>999</v>
      </c>
    </row>
    <row r="67" ht="27" customHeight="1">
      <c r="E67" s="6">
        <f t="shared" si="0"/>
        <v>1002</v>
      </c>
    </row>
    <row r="68" ht="27" customHeight="1">
      <c r="E68" s="6">
        <f t="shared" si="0"/>
        <v>1012</v>
      </c>
    </row>
    <row r="69" ht="27" customHeight="1">
      <c r="E69" s="6">
        <f t="shared" si="0"/>
        <v>1017</v>
      </c>
    </row>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row r="249" ht="27" customHeight="1"/>
    <row r="250" ht="27" customHeight="1"/>
    <row r="251" ht="27" customHeight="1"/>
    <row r="252" ht="27" customHeight="1"/>
    <row r="253" ht="27" customHeight="1"/>
    <row r="254" ht="27" customHeight="1"/>
    <row r="255" ht="27" customHeight="1"/>
    <row r="256" ht="27" customHeight="1"/>
    <row r="257" ht="27" customHeight="1"/>
    <row r="258" ht="27" customHeight="1"/>
    <row r="259" ht="27" customHeight="1"/>
    <row r="260" ht="27" customHeight="1"/>
    <row r="261" ht="27" customHeight="1"/>
    <row r="262" ht="27" customHeight="1"/>
    <row r="263" ht="27" customHeight="1"/>
    <row r="264" ht="27" customHeight="1"/>
    <row r="265" ht="27" customHeight="1"/>
    <row r="266" ht="27" customHeight="1"/>
    <row r="267" ht="27" customHeight="1"/>
    <row r="268" ht="27" customHeight="1"/>
    <row r="269" ht="27" customHeight="1"/>
    <row r="270" ht="27" customHeight="1"/>
    <row r="271" ht="27" customHeight="1"/>
    <row r="272" ht="27" customHeight="1"/>
    <row r="273" ht="27" customHeight="1"/>
    <row r="274" ht="27" customHeight="1"/>
    <row r="275" ht="27" customHeight="1"/>
    <row r="276" ht="27" customHeight="1"/>
    <row r="277" ht="27" customHeight="1"/>
    <row r="278" ht="27" customHeight="1"/>
    <row r="279" ht="27" customHeight="1"/>
    <row r="280" ht="27" customHeight="1"/>
    <row r="281" ht="27" customHeight="1"/>
    <row r="282" ht="27" customHeight="1"/>
    <row r="283" ht="27" customHeight="1"/>
    <row r="284" ht="27" customHeight="1"/>
    <row r="285" ht="27" customHeight="1"/>
    <row r="286" ht="27" customHeight="1"/>
    <row r="287" ht="27" customHeight="1"/>
    <row r="288" ht="27" customHeight="1"/>
    <row r="289" ht="27" customHeight="1"/>
    <row r="290" ht="27" customHeight="1"/>
    <row r="291" ht="27" customHeight="1"/>
    <row r="292" ht="27" customHeight="1"/>
    <row r="293" ht="27" customHeight="1"/>
    <row r="294" ht="27" customHeight="1"/>
    <row r="295" ht="27" customHeight="1"/>
    <row r="296" ht="27" customHeight="1"/>
    <row r="297" ht="27" customHeight="1"/>
    <row r="298" ht="27" customHeight="1"/>
    <row r="299" ht="27" customHeight="1"/>
    <row r="300" ht="27" customHeight="1"/>
    <row r="301" ht="27" customHeight="1"/>
    <row r="302" ht="27" customHeight="1"/>
    <row r="303" ht="27" customHeight="1"/>
    <row r="304" ht="27" customHeight="1"/>
    <row r="305" ht="27" customHeight="1"/>
    <row r="306" ht="27" customHeight="1"/>
    <row r="307" ht="27" customHeight="1"/>
    <row r="308" ht="27" customHeight="1"/>
    <row r="309" ht="27" customHeight="1"/>
    <row r="310" ht="27" customHeight="1"/>
    <row r="311" ht="27" customHeight="1"/>
    <row r="312" ht="27" customHeight="1"/>
    <row r="313" ht="27" customHeight="1"/>
    <row r="314" ht="27" customHeight="1"/>
    <row r="315" ht="27" customHeight="1"/>
    <row r="316" ht="27" customHeight="1"/>
    <row r="317" ht="27" customHeight="1"/>
    <row r="318" ht="27" customHeight="1"/>
    <row r="319" ht="27" customHeight="1"/>
    <row r="320" ht="27" customHeight="1"/>
    <row r="321" ht="27" customHeight="1"/>
    <row r="322" ht="27" customHeight="1"/>
    <row r="323" ht="27" customHeight="1"/>
    <row r="324" ht="27" customHeight="1"/>
    <row r="325" ht="27" customHeight="1"/>
    <row r="326" ht="27" customHeight="1"/>
    <row r="327" ht="27" customHeight="1"/>
    <row r="328" ht="27" customHeight="1"/>
    <row r="329" ht="27" customHeight="1"/>
    <row r="330" ht="27" customHeight="1"/>
    <row r="331" ht="27" customHeight="1"/>
    <row r="332" ht="27" customHeight="1"/>
    <row r="333" ht="27" customHeight="1"/>
    <row r="334" ht="27" customHeight="1"/>
    <row r="335" ht="27" customHeight="1"/>
    <row r="336" ht="27" customHeight="1"/>
    <row r="337" ht="27" customHeight="1"/>
    <row r="338" ht="27" customHeight="1"/>
    <row r="339" ht="27" customHeight="1"/>
    <row r="340" ht="27" customHeight="1"/>
    <row r="341" ht="27" customHeight="1"/>
    <row r="342" ht="27" customHeight="1"/>
    <row r="343" ht="27" customHeight="1"/>
    <row r="344" ht="27" customHeight="1"/>
    <row r="345" ht="27" customHeight="1"/>
    <row r="346" ht="27" customHeight="1"/>
    <row r="347" ht="27" customHeight="1"/>
    <row r="348" ht="27" customHeight="1"/>
    <row r="349" ht="27" customHeight="1"/>
    <row r="350" ht="27" customHeight="1"/>
    <row r="351" ht="27" customHeight="1"/>
    <row r="352" ht="27" customHeight="1"/>
    <row r="353" ht="27" customHeight="1"/>
    <row r="354" ht="27" customHeight="1"/>
    <row r="355" ht="27" customHeight="1"/>
    <row r="356" ht="27" customHeight="1"/>
    <row r="357" ht="27" customHeight="1"/>
    <row r="358" ht="27" customHeight="1"/>
    <row r="359" ht="27" customHeight="1"/>
    <row r="360" ht="27" customHeight="1"/>
    <row r="361" ht="27" customHeight="1"/>
    <row r="362" ht="27" customHeight="1"/>
    <row r="363" ht="27" customHeight="1"/>
    <row r="364" ht="27" customHeight="1"/>
    <row r="365" ht="27" customHeight="1"/>
    <row r="366" ht="27" customHeight="1"/>
    <row r="367" ht="27" customHeight="1"/>
    <row r="368" ht="27" customHeight="1"/>
    <row r="369" ht="27" customHeight="1"/>
    <row r="370" ht="27" customHeight="1"/>
    <row r="371" ht="27" customHeight="1"/>
    <row r="372" ht="27" customHeight="1"/>
    <row r="373" ht="27" customHeight="1"/>
    <row r="374" ht="27" customHeight="1"/>
    <row r="375" ht="27" customHeight="1"/>
    <row r="376" ht="27" customHeight="1"/>
    <row r="377" ht="27" customHeight="1"/>
    <row r="378" ht="27" customHeight="1"/>
    <row r="379" ht="27" customHeight="1"/>
    <row r="380" ht="27" customHeight="1"/>
    <row r="381" ht="27" customHeight="1"/>
    <row r="382" ht="27" customHeight="1"/>
    <row r="383" ht="27" customHeight="1"/>
    <row r="384" ht="27" customHeight="1"/>
    <row r="385" ht="27" customHeight="1"/>
    <row r="386" ht="27" customHeight="1"/>
    <row r="387" ht="27" customHeight="1"/>
    <row r="388" ht="27" customHeight="1"/>
    <row r="389" ht="27" customHeight="1"/>
    <row r="390" ht="27" customHeight="1"/>
    <row r="391" ht="27" customHeight="1"/>
    <row r="392" ht="27" customHeight="1"/>
    <row r="393" ht="27" customHeight="1"/>
    <row r="394" ht="27" customHeight="1"/>
    <row r="395" ht="27" customHeight="1"/>
    <row r="396" ht="27" customHeight="1"/>
    <row r="397" ht="27" customHeight="1"/>
    <row r="398" ht="27" customHeight="1"/>
    <row r="399" ht="27" customHeight="1"/>
    <row r="400" ht="27" customHeight="1"/>
    <row r="401" ht="27" customHeight="1"/>
    <row r="402" ht="27" customHeight="1"/>
    <row r="403" ht="27" customHeight="1"/>
    <row r="404" ht="27" customHeight="1"/>
    <row r="405" ht="27" customHeight="1"/>
    <row r="406" ht="27" customHeight="1"/>
    <row r="407" ht="27" customHeight="1"/>
    <row r="408" ht="27" customHeight="1"/>
    <row r="409" ht="27" customHeight="1"/>
    <row r="410" ht="27" customHeight="1"/>
    <row r="411" ht="27" customHeight="1"/>
    <row r="412" ht="27" customHeight="1"/>
    <row r="413" ht="27" customHeight="1"/>
    <row r="414" ht="27" customHeight="1"/>
    <row r="415" ht="27" customHeight="1"/>
    <row r="416" ht="27" customHeight="1"/>
    <row r="417" ht="27" customHeight="1"/>
    <row r="418" ht="27" customHeight="1"/>
    <row r="419" ht="27" customHeight="1"/>
    <row r="420" ht="27" customHeight="1"/>
    <row r="421" ht="27" customHeight="1"/>
    <row r="422" ht="27" customHeight="1"/>
    <row r="423" ht="27" customHeight="1"/>
    <row r="424" ht="27" customHeight="1"/>
    <row r="425" ht="27" customHeight="1"/>
    <row r="426" ht="27" customHeight="1"/>
    <row r="427" ht="27" customHeight="1"/>
    <row r="428" ht="27" customHeight="1"/>
    <row r="429" ht="27" customHeight="1"/>
    <row r="430" ht="27" customHeight="1"/>
    <row r="431" ht="27" customHeight="1"/>
    <row r="432" ht="27" customHeight="1"/>
    <row r="433" ht="27" customHeight="1"/>
    <row r="434" ht="27" customHeight="1"/>
    <row r="435" ht="27" customHeight="1"/>
    <row r="436" ht="27" customHeight="1"/>
    <row r="437" ht="27" customHeight="1"/>
    <row r="438" ht="27" customHeight="1"/>
    <row r="439" ht="27" customHeight="1"/>
    <row r="440" ht="27" customHeight="1"/>
    <row r="441" ht="27" customHeight="1"/>
    <row r="442" ht="27" customHeight="1"/>
    <row r="443" ht="27" customHeight="1"/>
    <row r="444" ht="27" customHeight="1"/>
    <row r="445" ht="27" customHeight="1"/>
    <row r="446" ht="27" customHeight="1"/>
    <row r="447" ht="27" customHeight="1"/>
    <row r="448" ht="27" customHeight="1"/>
    <row r="449" ht="27" customHeight="1"/>
    <row r="450" ht="27" customHeight="1"/>
    <row r="451" ht="27" customHeight="1"/>
    <row r="452" ht="27" customHeight="1"/>
    <row r="453" ht="27" customHeight="1"/>
    <row r="454" ht="27" customHeight="1"/>
    <row r="455" ht="27" customHeight="1"/>
    <row r="456" ht="27" customHeight="1"/>
    <row r="457" ht="27" customHeight="1"/>
    <row r="458" ht="27" customHeight="1"/>
    <row r="459" ht="27" customHeight="1"/>
    <row r="460" ht="27" customHeight="1"/>
    <row r="461" ht="27" customHeight="1"/>
    <row r="462" ht="27" customHeight="1"/>
    <row r="463" ht="27" customHeight="1"/>
    <row r="464" ht="27" customHeight="1"/>
    <row r="465" ht="27" customHeight="1"/>
    <row r="466" ht="27" customHeight="1"/>
    <row r="467" ht="27" customHeight="1"/>
    <row r="468" ht="27" customHeight="1"/>
    <row r="469" ht="27" customHeight="1"/>
    <row r="470" ht="27" customHeight="1"/>
    <row r="471" ht="27" customHeight="1"/>
    <row r="472" ht="27" customHeight="1"/>
    <row r="473" ht="27" customHeight="1"/>
    <row r="474" ht="27" customHeight="1"/>
    <row r="475" ht="27" customHeight="1"/>
    <row r="476" ht="27" customHeight="1"/>
    <row r="477" ht="27" customHeight="1"/>
    <row r="478" ht="27" customHeight="1"/>
    <row r="479" ht="27" customHeight="1"/>
    <row r="480" ht="27" customHeight="1"/>
    <row r="481" ht="27" customHeight="1"/>
    <row r="482" ht="27" customHeight="1"/>
    <row r="483" ht="27" customHeight="1"/>
    <row r="484" ht="27" customHeight="1"/>
    <row r="485" ht="27" customHeight="1"/>
    <row r="486" ht="27" customHeight="1"/>
    <row r="487" ht="27" customHeight="1"/>
    <row r="488" ht="27" customHeight="1"/>
    <row r="489" ht="27" customHeight="1"/>
    <row r="490" ht="27" customHeight="1"/>
    <row r="491" ht="27" customHeight="1"/>
    <row r="492" ht="27" customHeight="1"/>
    <row r="493" ht="27" customHeight="1"/>
    <row r="494" ht="27" customHeight="1"/>
    <row r="495" ht="27" customHeight="1"/>
    <row r="496" ht="27" customHeight="1"/>
    <row r="497" ht="27" customHeight="1"/>
    <row r="498" ht="27" customHeight="1"/>
    <row r="499" ht="27" customHeight="1"/>
    <row r="500" ht="27" customHeight="1"/>
    <row r="501" ht="27" customHeight="1"/>
    <row r="502" ht="27" customHeight="1"/>
    <row r="503" ht="27" customHeight="1"/>
    <row r="504" ht="27" customHeight="1"/>
    <row r="505" ht="27" customHeight="1"/>
    <row r="506" ht="27" customHeight="1"/>
    <row r="507" ht="27" customHeight="1"/>
    <row r="508" ht="27" customHeight="1"/>
    <row r="509" ht="27" customHeight="1"/>
    <row r="510" ht="27" customHeight="1"/>
    <row r="511" ht="27" customHeight="1"/>
    <row r="512" ht="27" customHeight="1"/>
    <row r="513" ht="27" customHeight="1"/>
    <row r="514" ht="27" customHeight="1"/>
    <row r="515" ht="27" customHeight="1"/>
    <row r="516" ht="27" customHeight="1"/>
    <row r="517" ht="27" customHeight="1"/>
    <row r="518" ht="27" customHeight="1"/>
    <row r="519" ht="27" customHeight="1"/>
    <row r="520" ht="27" customHeight="1"/>
    <row r="521" ht="27" customHeight="1"/>
    <row r="522" ht="27" customHeight="1"/>
    <row r="523" ht="27" customHeight="1"/>
    <row r="524" ht="27" customHeight="1"/>
    <row r="525" ht="27" customHeight="1"/>
    <row r="526" ht="27" customHeight="1"/>
    <row r="527" ht="27" customHeight="1"/>
    <row r="528" ht="27" customHeight="1"/>
    <row r="529" ht="27" customHeight="1"/>
    <row r="530" ht="27" customHeight="1"/>
    <row r="531" ht="27" customHeight="1"/>
    <row r="532" ht="27" customHeight="1"/>
    <row r="533" ht="27" customHeight="1"/>
    <row r="534" ht="27" customHeight="1"/>
    <row r="535" ht="27" customHeight="1"/>
    <row r="536" ht="27" customHeight="1"/>
    <row r="537" ht="27" customHeight="1"/>
    <row r="538" ht="27" customHeight="1"/>
    <row r="539" ht="27" customHeight="1"/>
    <row r="540" ht="27" customHeight="1"/>
    <row r="541" ht="27" customHeight="1"/>
    <row r="542" ht="27" customHeight="1"/>
    <row r="543" ht="27" customHeight="1"/>
    <row r="544" ht="27" customHeight="1"/>
    <row r="545" ht="27" customHeight="1"/>
    <row r="546" ht="27" customHeight="1"/>
    <row r="547" ht="27" customHeight="1"/>
    <row r="548" ht="27" customHeight="1"/>
    <row r="549" ht="27" customHeight="1"/>
    <row r="550" ht="27" customHeight="1"/>
    <row r="551" ht="27" customHeight="1"/>
    <row r="552" ht="27" customHeight="1"/>
    <row r="553" ht="27" customHeight="1"/>
    <row r="554" ht="27" customHeight="1"/>
    <row r="555" ht="27" customHeight="1"/>
    <row r="556" ht="27" customHeight="1"/>
    <row r="557" ht="27" customHeight="1"/>
    <row r="558" ht="27" customHeight="1"/>
    <row r="559" ht="27" customHeight="1"/>
    <row r="560" ht="27" customHeight="1"/>
    <row r="561" ht="27" customHeight="1"/>
    <row r="562" ht="27" customHeight="1"/>
    <row r="563" ht="27" customHeight="1"/>
    <row r="564" ht="27" customHeight="1"/>
    <row r="565" ht="27" customHeight="1"/>
    <row r="566" ht="27" customHeight="1"/>
    <row r="567" ht="27" customHeight="1"/>
    <row r="568" ht="27" customHeight="1"/>
    <row r="569" ht="27" customHeight="1"/>
    <row r="570" ht="27" customHeight="1"/>
    <row r="571" ht="27" customHeight="1"/>
    <row r="572" ht="27" customHeight="1"/>
    <row r="573" ht="27" customHeight="1"/>
    <row r="574" ht="27" customHeight="1"/>
    <row r="575" ht="27" customHeight="1"/>
    <row r="576" ht="27" customHeight="1"/>
    <row r="577" ht="27" customHeight="1"/>
  </sheetData>
  <mergeCells count="45">
    <mergeCell ref="A1:G1"/>
    <mergeCell ref="A2:G2"/>
    <mergeCell ref="H3:O3"/>
    <mergeCell ref="H4:O4"/>
    <mergeCell ref="H5:O5"/>
    <mergeCell ref="H6:O6"/>
    <mergeCell ref="H7:O7"/>
    <mergeCell ref="H8:O8"/>
    <mergeCell ref="H9:O9"/>
    <mergeCell ref="H10:O10"/>
    <mergeCell ref="H11:O11"/>
    <mergeCell ref="H12:O12"/>
    <mergeCell ref="H13:O13"/>
    <mergeCell ref="H14:O14"/>
    <mergeCell ref="H15:O15"/>
    <mergeCell ref="H16:O16"/>
    <mergeCell ref="H17:O17"/>
    <mergeCell ref="H18:O18"/>
    <mergeCell ref="H19:O19"/>
    <mergeCell ref="H20:O20"/>
    <mergeCell ref="H21:O21"/>
    <mergeCell ref="H22:O22"/>
    <mergeCell ref="H23:O23"/>
    <mergeCell ref="H24:O24"/>
    <mergeCell ref="H25:O25"/>
    <mergeCell ref="H26:O26"/>
    <mergeCell ref="H27:O27"/>
    <mergeCell ref="H28:O28"/>
    <mergeCell ref="H29:O29"/>
    <mergeCell ref="H30:O30"/>
    <mergeCell ref="H31:O31"/>
    <mergeCell ref="H32:O32"/>
    <mergeCell ref="H33:O33"/>
    <mergeCell ref="H34:O34"/>
    <mergeCell ref="H35:O35"/>
    <mergeCell ref="B37:C37"/>
    <mergeCell ref="E37:F37"/>
    <mergeCell ref="B38:C38"/>
    <mergeCell ref="H38:I38"/>
    <mergeCell ref="J38:K38"/>
    <mergeCell ref="L38:M38"/>
    <mergeCell ref="P38:Q38"/>
    <mergeCell ref="H39:I39"/>
    <mergeCell ref="J39:K39"/>
    <mergeCell ref="L39:M3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Q70"/>
  <sheetViews>
    <sheetView tabSelected="1" workbookViewId="0" topLeftCell="A28">
      <selection activeCell="P33" sqref="P33"/>
    </sheetView>
  </sheetViews>
  <sheetFormatPr defaultColWidth="9.140625" defaultRowHeight="12.75"/>
  <cols>
    <col min="1" max="1" width="6.140625" style="6" customWidth="1"/>
    <col min="2" max="2" width="7.00390625" style="6" bestFit="1" customWidth="1"/>
    <col min="3" max="4" width="7.140625" style="6" customWidth="1"/>
    <col min="5" max="5" width="7.00390625" style="6" bestFit="1" customWidth="1"/>
    <col min="6" max="6" width="7.28125" style="6" bestFit="1" customWidth="1"/>
    <col min="7" max="7" width="11.8515625" style="1" bestFit="1" customWidth="1"/>
    <col min="8" max="8" width="8.7109375" style="1" customWidth="1"/>
    <col min="9" max="9" width="9.140625" style="1" customWidth="1"/>
    <col min="10" max="10" width="9.00390625" style="1" customWidth="1"/>
    <col min="11" max="11" width="9.140625" style="1" customWidth="1"/>
    <col min="12" max="12" width="8.7109375" style="1" customWidth="1"/>
    <col min="13" max="14" width="9.140625" style="1" customWidth="1"/>
    <col min="15" max="15" width="13.421875" style="2" customWidth="1"/>
    <col min="16" max="16" width="7.140625" style="2" customWidth="1"/>
    <col min="17" max="16384" width="9.140625" style="2" customWidth="1"/>
  </cols>
  <sheetData>
    <row r="1" spans="1:7" ht="18" customHeight="1">
      <c r="A1" s="23" t="s">
        <v>0</v>
      </c>
      <c r="B1" s="23"/>
      <c r="C1" s="23"/>
      <c r="D1" s="23"/>
      <c r="E1" s="23"/>
      <c r="F1" s="23"/>
      <c r="G1" s="23"/>
    </row>
    <row r="2" spans="1:16" ht="18" customHeight="1">
      <c r="A2" s="24" t="s">
        <v>399</v>
      </c>
      <c r="B2" s="24"/>
      <c r="C2" s="24"/>
      <c r="D2" s="24"/>
      <c r="E2" s="24"/>
      <c r="F2" s="24"/>
      <c r="G2" s="24"/>
      <c r="M2" s="3"/>
      <c r="P2" s="1"/>
    </row>
    <row r="3" spans="1:16" s="1" customFormat="1" ht="25.5">
      <c r="A3" s="4" t="s">
        <v>6</v>
      </c>
      <c r="B3" s="4" t="s">
        <v>7</v>
      </c>
      <c r="C3" s="4" t="s">
        <v>8</v>
      </c>
      <c r="D3" s="4" t="s">
        <v>9</v>
      </c>
      <c r="E3" s="4" t="s">
        <v>10</v>
      </c>
      <c r="F3" s="4" t="s">
        <v>11</v>
      </c>
      <c r="G3" s="5" t="s">
        <v>12</v>
      </c>
      <c r="H3" s="25" t="s">
        <v>13</v>
      </c>
      <c r="I3" s="25"/>
      <c r="J3" s="25"/>
      <c r="K3" s="25"/>
      <c r="L3" s="25"/>
      <c r="M3" s="25"/>
      <c r="N3" s="25"/>
      <c r="O3" s="25"/>
      <c r="P3" s="1" t="s">
        <v>14</v>
      </c>
    </row>
    <row r="4" spans="1:16" s="1" customFormat="1" ht="38.25" customHeight="1">
      <c r="A4" s="6">
        <v>1</v>
      </c>
      <c r="B4" s="7">
        <v>5.6</v>
      </c>
      <c r="C4" s="7">
        <v>7.2</v>
      </c>
      <c r="D4" s="8">
        <v>0.99</v>
      </c>
      <c r="E4" s="6">
        <v>1017</v>
      </c>
      <c r="F4" s="6">
        <v>1019</v>
      </c>
      <c r="G4" s="1" t="s">
        <v>178</v>
      </c>
      <c r="H4" s="20" t="s">
        <v>400</v>
      </c>
      <c r="I4" s="20"/>
      <c r="J4" s="20"/>
      <c r="K4" s="20"/>
      <c r="L4" s="20"/>
      <c r="M4" s="20"/>
      <c r="N4" s="20"/>
      <c r="O4" s="20"/>
      <c r="P4" s="1">
        <v>19</v>
      </c>
    </row>
    <row r="5" spans="1:16" s="1" customFormat="1" ht="37.5" customHeight="1">
      <c r="A5" s="6">
        <v>2</v>
      </c>
      <c r="B5" s="7">
        <v>6.1</v>
      </c>
      <c r="C5" s="7">
        <v>8</v>
      </c>
      <c r="D5" s="8">
        <v>0.99</v>
      </c>
      <c r="E5" s="6">
        <v>1019</v>
      </c>
      <c r="F5" s="6">
        <v>1022</v>
      </c>
      <c r="G5" s="1" t="s">
        <v>178</v>
      </c>
      <c r="H5" s="20" t="s">
        <v>401</v>
      </c>
      <c r="I5" s="20"/>
      <c r="J5" s="20"/>
      <c r="K5" s="20"/>
      <c r="L5" s="20"/>
      <c r="M5" s="20"/>
      <c r="N5" s="20"/>
      <c r="O5" s="20"/>
      <c r="P5" s="1">
        <v>51</v>
      </c>
    </row>
    <row r="6" spans="1:16" s="1" customFormat="1" ht="39" customHeight="1">
      <c r="A6" s="6">
        <v>3</v>
      </c>
      <c r="B6" s="7">
        <v>8.6</v>
      </c>
      <c r="C6" s="7">
        <v>9.4</v>
      </c>
      <c r="D6" s="8">
        <v>0.97</v>
      </c>
      <c r="E6" s="6">
        <v>1022</v>
      </c>
      <c r="F6" s="6">
        <v>1025</v>
      </c>
      <c r="G6" s="1" t="s">
        <v>347</v>
      </c>
      <c r="H6" s="20" t="s">
        <v>402</v>
      </c>
      <c r="I6" s="20"/>
      <c r="J6" s="20"/>
      <c r="K6" s="20"/>
      <c r="L6" s="20"/>
      <c r="M6" s="20"/>
      <c r="N6" s="20"/>
      <c r="O6" s="20"/>
      <c r="P6" s="1">
        <v>26</v>
      </c>
    </row>
    <row r="7" spans="1:16" s="1" customFormat="1" ht="29.25" customHeight="1">
      <c r="A7" s="6">
        <v>4</v>
      </c>
      <c r="B7" s="6">
        <v>8.9</v>
      </c>
      <c r="C7" s="7">
        <v>11.2</v>
      </c>
      <c r="D7" s="8">
        <v>0.96</v>
      </c>
      <c r="E7" s="6">
        <v>1023</v>
      </c>
      <c r="F7" s="6">
        <v>1028</v>
      </c>
      <c r="G7" s="1" t="s">
        <v>404</v>
      </c>
      <c r="H7" s="20" t="s">
        <v>403</v>
      </c>
      <c r="I7" s="20"/>
      <c r="J7" s="20"/>
      <c r="K7" s="20"/>
      <c r="L7" s="20"/>
      <c r="M7" s="20"/>
      <c r="N7" s="20"/>
      <c r="O7" s="20"/>
      <c r="P7" s="1">
        <v>22</v>
      </c>
    </row>
    <row r="8" spans="1:15" s="1" customFormat="1" ht="47.25" customHeight="1">
      <c r="A8" s="6">
        <v>5</v>
      </c>
      <c r="B8" s="7">
        <v>4.2</v>
      </c>
      <c r="C8" s="7">
        <v>10.6</v>
      </c>
      <c r="D8" s="8">
        <v>0.77</v>
      </c>
      <c r="E8" s="6">
        <v>1024</v>
      </c>
      <c r="F8" s="6">
        <v>1028</v>
      </c>
      <c r="G8" s="1" t="s">
        <v>405</v>
      </c>
      <c r="H8" s="20" t="s">
        <v>406</v>
      </c>
      <c r="I8" s="20"/>
      <c r="J8" s="20"/>
      <c r="K8" s="20"/>
      <c r="L8" s="20"/>
      <c r="M8" s="20"/>
      <c r="N8" s="20"/>
      <c r="O8" s="20"/>
    </row>
    <row r="9" spans="1:16" s="1" customFormat="1" ht="38.25" customHeight="1">
      <c r="A9" s="6">
        <v>6</v>
      </c>
      <c r="B9" s="7">
        <v>2.4</v>
      </c>
      <c r="C9" s="7">
        <v>13.6</v>
      </c>
      <c r="D9" s="8">
        <v>0.73</v>
      </c>
      <c r="E9" s="6">
        <v>1009</v>
      </c>
      <c r="F9" s="6">
        <v>1024</v>
      </c>
      <c r="G9" s="1" t="s">
        <v>129</v>
      </c>
      <c r="H9" s="20" t="s">
        <v>407</v>
      </c>
      <c r="I9" s="20"/>
      <c r="J9" s="20"/>
      <c r="K9" s="20"/>
      <c r="L9" s="20"/>
      <c r="M9" s="20"/>
      <c r="N9" s="20"/>
      <c r="O9" s="20"/>
      <c r="P9" s="1">
        <v>0.2</v>
      </c>
    </row>
    <row r="10" spans="1:16" s="1" customFormat="1" ht="36.75" customHeight="1">
      <c r="A10" s="6">
        <v>7</v>
      </c>
      <c r="B10" s="7">
        <v>1.2</v>
      </c>
      <c r="C10" s="7">
        <v>5.8</v>
      </c>
      <c r="D10" s="8">
        <v>0.82</v>
      </c>
      <c r="E10" s="6">
        <v>1011</v>
      </c>
      <c r="F10" s="6">
        <v>1029</v>
      </c>
      <c r="G10" s="1" t="s">
        <v>408</v>
      </c>
      <c r="H10" s="20" t="s">
        <v>409</v>
      </c>
      <c r="I10" s="20"/>
      <c r="J10" s="20"/>
      <c r="K10" s="20"/>
      <c r="L10" s="20"/>
      <c r="M10" s="20"/>
      <c r="N10" s="20"/>
      <c r="O10" s="20"/>
      <c r="P10" s="1">
        <v>0.5</v>
      </c>
    </row>
    <row r="11" spans="1:15" s="1" customFormat="1" ht="39.75" customHeight="1">
      <c r="A11" s="6">
        <v>8</v>
      </c>
      <c r="B11" s="7">
        <v>-1.2</v>
      </c>
      <c r="C11" s="7">
        <v>6.7</v>
      </c>
      <c r="D11" s="8">
        <v>0.78</v>
      </c>
      <c r="E11" s="6">
        <v>1023</v>
      </c>
      <c r="F11" s="6">
        <v>1029</v>
      </c>
      <c r="G11" s="1" t="s">
        <v>60</v>
      </c>
      <c r="H11" s="20" t="s">
        <v>410</v>
      </c>
      <c r="I11" s="20"/>
      <c r="J11" s="20"/>
      <c r="K11" s="20"/>
      <c r="L11" s="20"/>
      <c r="M11" s="20"/>
      <c r="N11" s="20"/>
      <c r="O11" s="20"/>
    </row>
    <row r="12" spans="1:15" s="1" customFormat="1" ht="30" customHeight="1">
      <c r="A12" s="6">
        <v>9</v>
      </c>
      <c r="B12" s="7">
        <v>-2</v>
      </c>
      <c r="C12" s="7">
        <v>6.3</v>
      </c>
      <c r="D12" s="8">
        <v>0.76</v>
      </c>
      <c r="E12" s="6">
        <v>1018</v>
      </c>
      <c r="F12" s="6">
        <v>1024</v>
      </c>
      <c r="G12" s="1" t="s">
        <v>80</v>
      </c>
      <c r="H12" s="20" t="s">
        <v>411</v>
      </c>
      <c r="I12" s="20"/>
      <c r="J12" s="20"/>
      <c r="K12" s="20"/>
      <c r="L12" s="20"/>
      <c r="M12" s="20"/>
      <c r="N12" s="20"/>
      <c r="O12" s="20"/>
    </row>
    <row r="13" spans="1:15" s="1" customFormat="1" ht="30.75" customHeight="1">
      <c r="A13" s="6">
        <v>10</v>
      </c>
      <c r="B13" s="7">
        <v>0.9</v>
      </c>
      <c r="C13" s="7">
        <v>4.7</v>
      </c>
      <c r="D13" s="8">
        <v>0.88</v>
      </c>
      <c r="E13" s="6">
        <v>1019</v>
      </c>
      <c r="F13" s="6">
        <v>1024</v>
      </c>
      <c r="G13" s="1" t="s">
        <v>412</v>
      </c>
      <c r="H13" s="20" t="s">
        <v>413</v>
      </c>
      <c r="I13" s="20"/>
      <c r="J13" s="20"/>
      <c r="K13" s="20"/>
      <c r="L13" s="20"/>
      <c r="M13" s="20"/>
      <c r="N13" s="20"/>
      <c r="O13" s="20"/>
    </row>
    <row r="14" spans="1:15" s="1" customFormat="1" ht="29.25" customHeight="1">
      <c r="A14" s="6">
        <v>11</v>
      </c>
      <c r="B14" s="7">
        <v>1.9</v>
      </c>
      <c r="C14" s="7">
        <v>10.8</v>
      </c>
      <c r="D14" s="8">
        <v>0.73</v>
      </c>
      <c r="E14" s="6">
        <v>1022</v>
      </c>
      <c r="F14" s="6">
        <v>1024</v>
      </c>
      <c r="G14" s="1" t="s">
        <v>116</v>
      </c>
      <c r="H14" s="20" t="s">
        <v>134</v>
      </c>
      <c r="I14" s="20"/>
      <c r="J14" s="20"/>
      <c r="K14" s="20"/>
      <c r="L14" s="20"/>
      <c r="M14" s="20"/>
      <c r="N14" s="20"/>
      <c r="O14" s="20"/>
    </row>
    <row r="15" spans="1:15" s="1" customFormat="1" ht="35.25" customHeight="1">
      <c r="A15" s="6">
        <v>12</v>
      </c>
      <c r="B15" s="7">
        <v>1</v>
      </c>
      <c r="C15" s="7">
        <v>11.2</v>
      </c>
      <c r="D15" s="8">
        <v>0.71</v>
      </c>
      <c r="E15" s="6">
        <v>1021</v>
      </c>
      <c r="F15" s="6">
        <v>1026</v>
      </c>
      <c r="G15" s="1" t="s">
        <v>80</v>
      </c>
      <c r="H15" s="20" t="s">
        <v>90</v>
      </c>
      <c r="I15" s="20"/>
      <c r="J15" s="20"/>
      <c r="K15" s="20"/>
      <c r="L15" s="20"/>
      <c r="M15" s="20"/>
      <c r="N15" s="20"/>
      <c r="O15" s="20"/>
    </row>
    <row r="16" spans="1:15" s="1" customFormat="1" ht="39.75" customHeight="1">
      <c r="A16" s="6">
        <v>13</v>
      </c>
      <c r="B16" s="7">
        <v>-0.1</v>
      </c>
      <c r="C16" s="7">
        <v>10.1</v>
      </c>
      <c r="D16" s="8">
        <v>0.7</v>
      </c>
      <c r="E16" s="6">
        <v>1017</v>
      </c>
      <c r="F16" s="6">
        <v>1027</v>
      </c>
      <c r="G16" s="1" t="s">
        <v>80</v>
      </c>
      <c r="H16" s="20" t="s">
        <v>90</v>
      </c>
      <c r="I16" s="20"/>
      <c r="J16" s="20"/>
      <c r="K16" s="20"/>
      <c r="L16" s="20"/>
      <c r="M16" s="20"/>
      <c r="N16" s="20"/>
      <c r="O16" s="20"/>
    </row>
    <row r="17" spans="1:15" s="1" customFormat="1" ht="37.5" customHeight="1">
      <c r="A17" s="6">
        <v>14</v>
      </c>
      <c r="B17" s="7">
        <v>0.3</v>
      </c>
      <c r="C17" s="7">
        <v>17.7</v>
      </c>
      <c r="D17" s="8">
        <v>0.47</v>
      </c>
      <c r="E17" s="6">
        <v>1010</v>
      </c>
      <c r="F17" s="6">
        <v>1017</v>
      </c>
      <c r="G17" s="1" t="s">
        <v>414</v>
      </c>
      <c r="H17" s="20" t="s">
        <v>415</v>
      </c>
      <c r="I17" s="20"/>
      <c r="J17" s="20"/>
      <c r="K17" s="20"/>
      <c r="L17" s="20"/>
      <c r="M17" s="20"/>
      <c r="N17" s="20"/>
      <c r="O17" s="20"/>
    </row>
    <row r="18" spans="1:15" s="1" customFormat="1" ht="36" customHeight="1">
      <c r="A18" s="6">
        <v>15</v>
      </c>
      <c r="B18" s="7">
        <v>1.9</v>
      </c>
      <c r="C18" s="7">
        <v>14.1</v>
      </c>
      <c r="D18" s="8">
        <v>0.58</v>
      </c>
      <c r="E18" s="6">
        <v>1017</v>
      </c>
      <c r="F18" s="6">
        <v>1024</v>
      </c>
      <c r="G18" s="1" t="s">
        <v>60</v>
      </c>
      <c r="H18" s="20" t="s">
        <v>89</v>
      </c>
      <c r="I18" s="20"/>
      <c r="J18" s="20"/>
      <c r="K18" s="20"/>
      <c r="L18" s="20"/>
      <c r="M18" s="20"/>
      <c r="N18" s="20"/>
      <c r="O18" s="20"/>
    </row>
    <row r="19" spans="1:15" s="1" customFormat="1" ht="37.5" customHeight="1">
      <c r="A19" s="6">
        <v>16</v>
      </c>
      <c r="B19" s="6">
        <v>0.5</v>
      </c>
      <c r="C19" s="7">
        <v>8.8</v>
      </c>
      <c r="D19" s="8">
        <v>0.62</v>
      </c>
      <c r="E19" s="6">
        <v>1024</v>
      </c>
      <c r="F19" s="6">
        <v>1029</v>
      </c>
      <c r="G19" s="1" t="s">
        <v>60</v>
      </c>
      <c r="H19" s="20" t="s">
        <v>89</v>
      </c>
      <c r="I19" s="20"/>
      <c r="J19" s="20"/>
      <c r="K19" s="20"/>
      <c r="L19" s="20"/>
      <c r="M19" s="20"/>
      <c r="N19" s="20"/>
      <c r="O19" s="20"/>
    </row>
    <row r="20" spans="1:15" s="1" customFormat="1" ht="45" customHeight="1">
      <c r="A20" s="6">
        <v>17</v>
      </c>
      <c r="B20" s="7">
        <v>-1.4</v>
      </c>
      <c r="C20" s="7">
        <v>5.4</v>
      </c>
      <c r="D20" s="8">
        <v>0.8</v>
      </c>
      <c r="E20" s="6">
        <v>1024</v>
      </c>
      <c r="F20" s="6">
        <v>1029</v>
      </c>
      <c r="G20" s="1" t="s">
        <v>80</v>
      </c>
      <c r="H20" s="20" t="s">
        <v>90</v>
      </c>
      <c r="I20" s="20"/>
      <c r="J20" s="20"/>
      <c r="K20" s="20"/>
      <c r="L20" s="20"/>
      <c r="M20" s="20"/>
      <c r="N20" s="20"/>
      <c r="O20" s="20"/>
    </row>
    <row r="21" spans="1:15" s="1" customFormat="1" ht="38.25" customHeight="1">
      <c r="A21" s="6">
        <v>18</v>
      </c>
      <c r="B21" s="7">
        <v>1.7</v>
      </c>
      <c r="C21" s="7">
        <v>5.9</v>
      </c>
      <c r="D21" s="8">
        <v>0.85</v>
      </c>
      <c r="E21" s="6">
        <v>1027</v>
      </c>
      <c r="F21" s="6">
        <v>1029</v>
      </c>
      <c r="G21" s="1" t="s">
        <v>416</v>
      </c>
      <c r="H21" s="20" t="s">
        <v>417</v>
      </c>
      <c r="I21" s="20"/>
      <c r="J21" s="20"/>
      <c r="K21" s="20"/>
      <c r="L21" s="20"/>
      <c r="M21" s="20"/>
      <c r="N21" s="20"/>
      <c r="O21" s="20"/>
    </row>
    <row r="22" spans="1:15" s="1" customFormat="1" ht="42" customHeight="1">
      <c r="A22" s="6">
        <v>19</v>
      </c>
      <c r="B22" s="7">
        <v>1.4</v>
      </c>
      <c r="C22" s="7">
        <v>8.9</v>
      </c>
      <c r="D22" s="8">
        <v>0.83</v>
      </c>
      <c r="E22" s="6">
        <v>1026</v>
      </c>
      <c r="F22" s="6">
        <v>1028</v>
      </c>
      <c r="G22" s="1" t="s">
        <v>116</v>
      </c>
      <c r="H22" s="20" t="s">
        <v>418</v>
      </c>
      <c r="I22" s="20"/>
      <c r="J22" s="20"/>
      <c r="K22" s="20"/>
      <c r="L22" s="20"/>
      <c r="M22" s="20"/>
      <c r="N22" s="20"/>
      <c r="O22" s="20"/>
    </row>
    <row r="23" spans="1:15" s="1" customFormat="1" ht="28.5" customHeight="1">
      <c r="A23" s="6">
        <v>20</v>
      </c>
      <c r="B23" s="7">
        <v>-1</v>
      </c>
      <c r="C23" s="7">
        <v>7.4</v>
      </c>
      <c r="D23" s="8">
        <v>0.78</v>
      </c>
      <c r="E23" s="6">
        <v>1023</v>
      </c>
      <c r="F23" s="6">
        <v>1028</v>
      </c>
      <c r="G23" s="1" t="s">
        <v>419</v>
      </c>
      <c r="H23" s="20" t="s">
        <v>420</v>
      </c>
      <c r="I23" s="20"/>
      <c r="J23" s="20"/>
      <c r="K23" s="20"/>
      <c r="L23" s="20"/>
      <c r="M23" s="20"/>
      <c r="N23" s="20"/>
      <c r="O23" s="20"/>
    </row>
    <row r="24" spans="1:15" s="1" customFormat="1" ht="39" customHeight="1">
      <c r="A24" s="6">
        <v>21</v>
      </c>
      <c r="B24" s="6">
        <v>0.7</v>
      </c>
      <c r="C24" s="7">
        <v>6.9</v>
      </c>
      <c r="D24" s="8">
        <v>0.81</v>
      </c>
      <c r="E24" s="6">
        <v>1009</v>
      </c>
      <c r="F24" s="6">
        <v>1023</v>
      </c>
      <c r="G24" s="1" t="s">
        <v>158</v>
      </c>
      <c r="H24" s="20" t="s">
        <v>421</v>
      </c>
      <c r="I24" s="20"/>
      <c r="J24" s="20"/>
      <c r="K24" s="20"/>
      <c r="L24" s="20"/>
      <c r="M24" s="20"/>
      <c r="N24" s="20"/>
      <c r="O24" s="20"/>
    </row>
    <row r="25" spans="1:15" s="1" customFormat="1" ht="29.25" customHeight="1">
      <c r="A25" s="6">
        <v>22</v>
      </c>
      <c r="B25" s="7">
        <v>-0.8</v>
      </c>
      <c r="C25" s="7">
        <v>11.1</v>
      </c>
      <c r="D25" s="8">
        <v>0.22</v>
      </c>
      <c r="E25" s="6">
        <v>1006</v>
      </c>
      <c r="F25" s="6">
        <v>1018</v>
      </c>
      <c r="G25" s="1" t="s">
        <v>422</v>
      </c>
      <c r="H25" s="20" t="s">
        <v>423</v>
      </c>
      <c r="I25" s="20"/>
      <c r="J25" s="20"/>
      <c r="K25" s="20"/>
      <c r="L25" s="20"/>
      <c r="M25" s="20"/>
      <c r="N25" s="20"/>
      <c r="O25" s="20"/>
    </row>
    <row r="26" spans="1:15" s="1" customFormat="1" ht="38.25" customHeight="1">
      <c r="A26" s="6">
        <v>23</v>
      </c>
      <c r="B26" s="7">
        <v>-2.3</v>
      </c>
      <c r="C26" s="7">
        <v>4.9</v>
      </c>
      <c r="D26" s="8">
        <v>0.4</v>
      </c>
      <c r="E26" s="6">
        <v>1017</v>
      </c>
      <c r="F26" s="6">
        <v>1024</v>
      </c>
      <c r="G26" s="1" t="s">
        <v>424</v>
      </c>
      <c r="H26" s="20" t="s">
        <v>425</v>
      </c>
      <c r="I26" s="20"/>
      <c r="J26" s="20"/>
      <c r="K26" s="20"/>
      <c r="L26" s="20"/>
      <c r="M26" s="20"/>
      <c r="N26" s="20"/>
      <c r="O26" s="20"/>
    </row>
    <row r="27" spans="1:15" s="1" customFormat="1" ht="49.5" customHeight="1">
      <c r="A27" s="6">
        <v>24</v>
      </c>
      <c r="B27" s="7">
        <v>-4.6</v>
      </c>
      <c r="C27" s="7">
        <v>5</v>
      </c>
      <c r="D27" s="8">
        <v>0.51</v>
      </c>
      <c r="E27" s="6">
        <v>1024</v>
      </c>
      <c r="F27" s="6">
        <v>1030</v>
      </c>
      <c r="G27" s="1" t="s">
        <v>60</v>
      </c>
      <c r="H27" s="20" t="s">
        <v>426</v>
      </c>
      <c r="I27" s="20"/>
      <c r="J27" s="20"/>
      <c r="K27" s="20"/>
      <c r="L27" s="20"/>
      <c r="M27" s="20"/>
      <c r="N27" s="20"/>
      <c r="O27" s="20"/>
    </row>
    <row r="28" spans="1:15" s="1" customFormat="1" ht="36" customHeight="1">
      <c r="A28" s="6">
        <v>25</v>
      </c>
      <c r="B28" s="7">
        <v>-5.2</v>
      </c>
      <c r="C28" s="7">
        <v>3.9</v>
      </c>
      <c r="D28" s="8">
        <v>0.65</v>
      </c>
      <c r="E28" s="6">
        <v>1026</v>
      </c>
      <c r="F28" s="6">
        <v>1031</v>
      </c>
      <c r="G28" s="1" t="s">
        <v>60</v>
      </c>
      <c r="H28" s="20" t="s">
        <v>378</v>
      </c>
      <c r="I28" s="20"/>
      <c r="J28" s="20"/>
      <c r="K28" s="20"/>
      <c r="L28" s="20"/>
      <c r="M28" s="20"/>
      <c r="N28" s="20"/>
      <c r="O28" s="20"/>
    </row>
    <row r="29" spans="1:15" s="1" customFormat="1" ht="34.5" customHeight="1">
      <c r="A29" s="6">
        <v>26</v>
      </c>
      <c r="B29" s="7">
        <v>-4.4</v>
      </c>
      <c r="C29" s="7">
        <v>6.1</v>
      </c>
      <c r="D29" s="8">
        <v>0.6</v>
      </c>
      <c r="E29" s="6">
        <v>1020</v>
      </c>
      <c r="F29" s="6">
        <v>1026</v>
      </c>
      <c r="G29" s="1" t="s">
        <v>60</v>
      </c>
      <c r="H29" s="20" t="s">
        <v>427</v>
      </c>
      <c r="I29" s="20"/>
      <c r="J29" s="20"/>
      <c r="K29" s="20"/>
      <c r="L29" s="20"/>
      <c r="M29" s="20"/>
      <c r="N29" s="20"/>
      <c r="O29" s="20"/>
    </row>
    <row r="30" spans="1:15" s="1" customFormat="1" ht="28.5" customHeight="1">
      <c r="A30" s="6">
        <v>27</v>
      </c>
      <c r="B30" s="7">
        <v>-2.1</v>
      </c>
      <c r="C30" s="7">
        <v>6.3</v>
      </c>
      <c r="D30" s="8">
        <v>0.71</v>
      </c>
      <c r="E30" s="6">
        <v>1015</v>
      </c>
      <c r="F30" s="6">
        <v>1020</v>
      </c>
      <c r="G30" s="1" t="s">
        <v>428</v>
      </c>
      <c r="H30" s="20" t="s">
        <v>429</v>
      </c>
      <c r="I30" s="20"/>
      <c r="J30" s="20"/>
      <c r="K30" s="20"/>
      <c r="L30" s="20"/>
      <c r="M30" s="20"/>
      <c r="N30" s="20"/>
      <c r="O30" s="20"/>
    </row>
    <row r="31" spans="1:16" s="1" customFormat="1" ht="41.25" customHeight="1">
      <c r="A31" s="6">
        <v>28</v>
      </c>
      <c r="B31" s="7">
        <v>0.5</v>
      </c>
      <c r="C31" s="7">
        <v>3.7</v>
      </c>
      <c r="D31" s="9">
        <v>0.86</v>
      </c>
      <c r="E31" s="6">
        <v>1008</v>
      </c>
      <c r="F31" s="6">
        <v>1015</v>
      </c>
      <c r="G31" s="1" t="s">
        <v>430</v>
      </c>
      <c r="H31" s="20" t="s">
        <v>431</v>
      </c>
      <c r="I31" s="20"/>
      <c r="J31" s="20"/>
      <c r="K31" s="20"/>
      <c r="L31" s="20"/>
      <c r="M31" s="20"/>
      <c r="N31" s="20"/>
      <c r="O31" s="20"/>
      <c r="P31" s="1">
        <v>9.4</v>
      </c>
    </row>
    <row r="32" spans="1:16" s="1" customFormat="1" ht="46.5" customHeight="1">
      <c r="A32" s="6">
        <v>29</v>
      </c>
      <c r="B32" s="7">
        <v>0.4</v>
      </c>
      <c r="C32" s="7">
        <v>4</v>
      </c>
      <c r="D32" s="8">
        <v>0.92</v>
      </c>
      <c r="E32" s="6">
        <v>1008</v>
      </c>
      <c r="F32" s="6">
        <v>1010</v>
      </c>
      <c r="G32" s="1" t="s">
        <v>432</v>
      </c>
      <c r="H32" s="20" t="s">
        <v>433</v>
      </c>
      <c r="I32" s="20"/>
      <c r="J32" s="20"/>
      <c r="K32" s="20"/>
      <c r="L32" s="20"/>
      <c r="M32" s="20"/>
      <c r="N32" s="20"/>
      <c r="O32" s="20"/>
      <c r="P32" s="1">
        <v>1.8</v>
      </c>
    </row>
    <row r="33" spans="1:16" s="1" customFormat="1" ht="34.5" customHeight="1">
      <c r="A33" s="6">
        <v>30</v>
      </c>
      <c r="B33" s="7">
        <v>2.3</v>
      </c>
      <c r="C33" s="7">
        <v>4.4</v>
      </c>
      <c r="D33" s="8">
        <v>0.94</v>
      </c>
      <c r="E33" s="6">
        <v>1008</v>
      </c>
      <c r="F33" s="6">
        <v>1011</v>
      </c>
      <c r="G33" s="1" t="s">
        <v>434</v>
      </c>
      <c r="H33" s="20" t="s">
        <v>435</v>
      </c>
      <c r="I33" s="20"/>
      <c r="J33" s="20"/>
      <c r="K33" s="20"/>
      <c r="L33" s="20"/>
      <c r="M33" s="20"/>
      <c r="N33" s="20"/>
      <c r="O33" s="20"/>
      <c r="P33" s="1">
        <v>5.8</v>
      </c>
    </row>
    <row r="34" spans="1:16" ht="29.25" customHeight="1">
      <c r="A34" s="6">
        <v>31</v>
      </c>
      <c r="B34" s="7">
        <v>2.4</v>
      </c>
      <c r="C34" s="7">
        <v>5.8</v>
      </c>
      <c r="D34" s="8">
        <v>0.94</v>
      </c>
      <c r="E34" s="6">
        <v>1007</v>
      </c>
      <c r="F34" s="6">
        <v>1014</v>
      </c>
      <c r="G34" s="1" t="s">
        <v>436</v>
      </c>
      <c r="H34" s="20" t="s">
        <v>437</v>
      </c>
      <c r="I34" s="20"/>
      <c r="J34" s="20"/>
      <c r="K34" s="20"/>
      <c r="L34" s="20"/>
      <c r="M34" s="20"/>
      <c r="N34" s="20"/>
      <c r="O34" s="20"/>
      <c r="P34" s="1">
        <v>14.7</v>
      </c>
    </row>
    <row r="35" spans="2:15" ht="35.25" customHeight="1">
      <c r="B35" s="6" t="s">
        <v>15</v>
      </c>
      <c r="C35" s="6" t="s">
        <v>16</v>
      </c>
      <c r="D35" s="6" t="s">
        <v>17</v>
      </c>
      <c r="E35" s="6" t="s">
        <v>18</v>
      </c>
      <c r="F35" s="6" t="s">
        <v>19</v>
      </c>
      <c r="H35" s="20"/>
      <c r="I35" s="20"/>
      <c r="J35" s="20"/>
      <c r="K35" s="20"/>
      <c r="L35" s="20"/>
      <c r="M35" s="20"/>
      <c r="N35" s="20"/>
      <c r="O35" s="20"/>
    </row>
    <row r="36" spans="2:16" ht="27" customHeight="1">
      <c r="B36" s="10">
        <f>AVERAGE(B4:B34)</f>
        <v>0.8967741935483869</v>
      </c>
      <c r="C36" s="10">
        <f>AVERAGE(C4:C34)</f>
        <v>7.93225806451613</v>
      </c>
      <c r="D36" s="11">
        <f>AVERAGE(D4:D33)</f>
        <v>0.7446666666666667</v>
      </c>
      <c r="E36" s="6">
        <v>1006</v>
      </c>
      <c r="F36" s="6">
        <v>1031</v>
      </c>
      <c r="H36" s="1" t="s">
        <v>20</v>
      </c>
      <c r="I36" s="1" t="s">
        <v>21</v>
      </c>
      <c r="J36" s="1" t="s">
        <v>22</v>
      </c>
      <c r="K36" s="1" t="s">
        <v>23</v>
      </c>
      <c r="L36" s="1" t="s">
        <v>24</v>
      </c>
      <c r="M36" s="1" t="s">
        <v>25</v>
      </c>
      <c r="P36" s="2">
        <f>SUM(P4:P34)</f>
        <v>150.4</v>
      </c>
    </row>
    <row r="37" spans="2:16" ht="27" customHeight="1">
      <c r="B37" s="21" t="s">
        <v>26</v>
      </c>
      <c r="C37" s="21"/>
      <c r="E37" s="22">
        <v>1021</v>
      </c>
      <c r="F37" s="22"/>
      <c r="H37" s="3">
        <f>AVERAGE(B4:B13)</f>
        <v>3.4699999999999998</v>
      </c>
      <c r="I37" s="3">
        <f>AVERAGE(C4:C13)</f>
        <v>8.35</v>
      </c>
      <c r="J37" s="3">
        <f>AVERAGE(B14:B23)</f>
        <v>0.6199999999999999</v>
      </c>
      <c r="K37" s="3">
        <f>AVERAGE(C14:C23)</f>
        <v>10.030000000000003</v>
      </c>
      <c r="L37" s="3">
        <f>AVERAGE(B24:B34)</f>
        <v>-1.1909090909090911</v>
      </c>
      <c r="M37" s="3">
        <f>AVERAGE(C24:C34)</f>
        <v>5.645454545454545</v>
      </c>
      <c r="P37" s="1" t="s">
        <v>33</v>
      </c>
    </row>
    <row r="38" spans="2:17" ht="27" customHeight="1">
      <c r="B38" s="18">
        <f>SUM(B36:C36)/2</f>
        <v>4.4145161290322585</v>
      </c>
      <c r="C38" s="18"/>
      <c r="H38" s="19" t="s">
        <v>27</v>
      </c>
      <c r="I38" s="19"/>
      <c r="J38" s="19" t="s">
        <v>28</v>
      </c>
      <c r="K38" s="19"/>
      <c r="L38" s="19" t="s">
        <v>29</v>
      </c>
      <c r="M38" s="19"/>
      <c r="P38" s="26" t="s">
        <v>438</v>
      </c>
      <c r="Q38" s="26"/>
    </row>
    <row r="39" spans="2:13" ht="27" customHeight="1">
      <c r="B39" s="12"/>
      <c r="C39" s="12"/>
      <c r="H39" s="17">
        <f>AVERAGE(H37:I37)</f>
        <v>5.91</v>
      </c>
      <c r="I39" s="17">
        <f>AVERAGE(C6:C15)</f>
        <v>9.03</v>
      </c>
      <c r="J39" s="17">
        <f>AVERAGE(J37:K37)</f>
        <v>5.325000000000001</v>
      </c>
      <c r="K39" s="17">
        <f>AVERAGE(E6:E15)</f>
        <v>1019.2</v>
      </c>
      <c r="L39" s="17">
        <f>AVERAGE(L37:M37)</f>
        <v>2.2272727272727266</v>
      </c>
      <c r="M39" s="17" t="e">
        <f>AVERAGE(G6:G15)</f>
        <v>#DIV/0!</v>
      </c>
    </row>
    <row r="40" spans="2:5" ht="27" customHeight="1">
      <c r="B40" s="13"/>
      <c r="C40" s="13"/>
      <c r="E40" s="6">
        <f>AVERAGE(E4:F4)</f>
        <v>1018</v>
      </c>
    </row>
    <row r="41" ht="27" customHeight="1">
      <c r="E41" s="6">
        <f aca="true" t="shared" si="0" ref="E41:E70">AVERAGE(E5:F5)</f>
        <v>1020.5</v>
      </c>
    </row>
    <row r="42" ht="27" customHeight="1">
      <c r="E42" s="6">
        <f t="shared" si="0"/>
        <v>1023.5</v>
      </c>
    </row>
    <row r="43" ht="27" customHeight="1">
      <c r="E43" s="6">
        <f t="shared" si="0"/>
        <v>1025.5</v>
      </c>
    </row>
    <row r="44" ht="27" customHeight="1">
      <c r="E44" s="6">
        <f t="shared" si="0"/>
        <v>1026</v>
      </c>
    </row>
    <row r="45" ht="27" customHeight="1">
      <c r="E45" s="6">
        <f t="shared" si="0"/>
        <v>1016.5</v>
      </c>
    </row>
    <row r="46" ht="27" customHeight="1">
      <c r="E46" s="6">
        <f t="shared" si="0"/>
        <v>1020</v>
      </c>
    </row>
    <row r="47" ht="27" customHeight="1">
      <c r="E47" s="6">
        <f t="shared" si="0"/>
        <v>1026</v>
      </c>
    </row>
    <row r="48" ht="27" customHeight="1">
      <c r="E48" s="6">
        <f t="shared" si="0"/>
        <v>1021</v>
      </c>
    </row>
    <row r="49" ht="27" customHeight="1">
      <c r="E49" s="6">
        <f t="shared" si="0"/>
        <v>1021.5</v>
      </c>
    </row>
    <row r="50" ht="27" customHeight="1">
      <c r="E50" s="6">
        <f t="shared" si="0"/>
        <v>1023</v>
      </c>
    </row>
    <row r="51" ht="27" customHeight="1">
      <c r="E51" s="6">
        <f t="shared" si="0"/>
        <v>1023.5</v>
      </c>
    </row>
    <row r="52" ht="27" customHeight="1">
      <c r="E52" s="6">
        <f t="shared" si="0"/>
        <v>1022</v>
      </c>
    </row>
    <row r="53" ht="27" customHeight="1">
      <c r="E53" s="6">
        <f t="shared" si="0"/>
        <v>1013.5</v>
      </c>
    </row>
    <row r="54" ht="27" customHeight="1">
      <c r="E54" s="6">
        <f t="shared" si="0"/>
        <v>1020.5</v>
      </c>
    </row>
    <row r="55" ht="27" customHeight="1">
      <c r="E55" s="6">
        <f t="shared" si="0"/>
        <v>1026.5</v>
      </c>
    </row>
    <row r="56" ht="27" customHeight="1">
      <c r="E56" s="6">
        <f t="shared" si="0"/>
        <v>1026.5</v>
      </c>
    </row>
    <row r="57" ht="27" customHeight="1">
      <c r="E57" s="6">
        <f t="shared" si="0"/>
        <v>1028</v>
      </c>
    </row>
    <row r="58" ht="27" customHeight="1">
      <c r="E58" s="6">
        <f t="shared" si="0"/>
        <v>1027</v>
      </c>
    </row>
    <row r="59" ht="27" customHeight="1">
      <c r="E59" s="6">
        <f t="shared" si="0"/>
        <v>1025.5</v>
      </c>
    </row>
    <row r="60" ht="27" customHeight="1">
      <c r="E60" s="6">
        <f t="shared" si="0"/>
        <v>1016</v>
      </c>
    </row>
    <row r="61" ht="27" customHeight="1">
      <c r="E61" s="6">
        <f t="shared" si="0"/>
        <v>1012</v>
      </c>
    </row>
    <row r="62" ht="27" customHeight="1">
      <c r="E62" s="6">
        <f t="shared" si="0"/>
        <v>1020.5</v>
      </c>
    </row>
    <row r="63" ht="27" customHeight="1">
      <c r="E63" s="6">
        <f t="shared" si="0"/>
        <v>1027</v>
      </c>
    </row>
    <row r="64" ht="27" customHeight="1">
      <c r="E64" s="6">
        <f t="shared" si="0"/>
        <v>1028.5</v>
      </c>
    </row>
    <row r="65" ht="27" customHeight="1">
      <c r="E65" s="6">
        <f t="shared" si="0"/>
        <v>1023</v>
      </c>
    </row>
    <row r="66" ht="27" customHeight="1">
      <c r="E66" s="6">
        <f>AVERAGE(E30:F30)</f>
        <v>1017.5</v>
      </c>
    </row>
    <row r="67" ht="27" customHeight="1">
      <c r="E67" s="6">
        <f t="shared" si="0"/>
        <v>1011.5</v>
      </c>
    </row>
    <row r="68" ht="27" customHeight="1">
      <c r="E68" s="6">
        <f t="shared" si="0"/>
        <v>1009</v>
      </c>
    </row>
    <row r="69" ht="27" customHeight="1">
      <c r="E69" s="6">
        <f t="shared" si="0"/>
        <v>1009.5</v>
      </c>
    </row>
    <row r="70" ht="27" customHeight="1">
      <c r="E70" s="6">
        <f t="shared" si="0"/>
        <v>1010.5</v>
      </c>
    </row>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row r="249" ht="27" customHeight="1"/>
    <row r="250" ht="27" customHeight="1"/>
    <row r="251" ht="27" customHeight="1"/>
    <row r="252" ht="27" customHeight="1"/>
    <row r="253" ht="27" customHeight="1"/>
    <row r="254" ht="27" customHeight="1"/>
    <row r="255" ht="27" customHeight="1"/>
    <row r="256" ht="27" customHeight="1"/>
    <row r="257" ht="27" customHeight="1"/>
    <row r="258" ht="27" customHeight="1"/>
    <row r="259" ht="27" customHeight="1"/>
    <row r="260" ht="27" customHeight="1"/>
    <row r="261" ht="27" customHeight="1"/>
    <row r="262" ht="27" customHeight="1"/>
    <row r="263" ht="27" customHeight="1"/>
    <row r="264" ht="27" customHeight="1"/>
    <row r="265" ht="27" customHeight="1"/>
    <row r="266" ht="27" customHeight="1"/>
    <row r="267" ht="27" customHeight="1"/>
    <row r="268" ht="27" customHeight="1"/>
    <row r="269" ht="27" customHeight="1"/>
    <row r="270" ht="27" customHeight="1"/>
    <row r="271" ht="27" customHeight="1"/>
    <row r="272" ht="27" customHeight="1"/>
    <row r="273" ht="27" customHeight="1"/>
    <row r="274" ht="27" customHeight="1"/>
    <row r="275" ht="27" customHeight="1"/>
    <row r="276" ht="27" customHeight="1"/>
    <row r="277" ht="27" customHeight="1"/>
    <row r="278" ht="27" customHeight="1"/>
    <row r="279" ht="27" customHeight="1"/>
    <row r="280" ht="27" customHeight="1"/>
    <row r="281" ht="27" customHeight="1"/>
    <row r="282" ht="27" customHeight="1"/>
    <row r="283" ht="27" customHeight="1"/>
    <row r="284" ht="27" customHeight="1"/>
    <row r="285" ht="27" customHeight="1"/>
    <row r="286" ht="27" customHeight="1"/>
    <row r="287" ht="27" customHeight="1"/>
    <row r="288" ht="27" customHeight="1"/>
    <row r="289" ht="27" customHeight="1"/>
    <row r="290" ht="27" customHeight="1"/>
    <row r="291" ht="27" customHeight="1"/>
    <row r="292" ht="27" customHeight="1"/>
    <row r="293" ht="27" customHeight="1"/>
    <row r="294" ht="27" customHeight="1"/>
    <row r="295" ht="27" customHeight="1"/>
    <row r="296" ht="27" customHeight="1"/>
    <row r="297" ht="27" customHeight="1"/>
    <row r="298" ht="27" customHeight="1"/>
    <row r="299" ht="27" customHeight="1"/>
    <row r="300" ht="27" customHeight="1"/>
    <row r="301" ht="27" customHeight="1"/>
    <row r="302" ht="27" customHeight="1"/>
    <row r="303" ht="27" customHeight="1"/>
    <row r="304" ht="27" customHeight="1"/>
    <row r="305" ht="27" customHeight="1"/>
    <row r="306" ht="27" customHeight="1"/>
    <row r="307" ht="27" customHeight="1"/>
    <row r="308" ht="27" customHeight="1"/>
    <row r="309" ht="27" customHeight="1"/>
    <row r="310" ht="27" customHeight="1"/>
    <row r="311" ht="27" customHeight="1"/>
    <row r="312" ht="27" customHeight="1"/>
    <row r="313" ht="27" customHeight="1"/>
    <row r="314" ht="27" customHeight="1"/>
    <row r="315" ht="27" customHeight="1"/>
    <row r="316" ht="27" customHeight="1"/>
    <row r="317" ht="27" customHeight="1"/>
    <row r="318" ht="27" customHeight="1"/>
    <row r="319" ht="27" customHeight="1"/>
    <row r="320" ht="27" customHeight="1"/>
    <row r="321" ht="27" customHeight="1"/>
    <row r="322" ht="27" customHeight="1"/>
    <row r="323" ht="27" customHeight="1"/>
    <row r="324" ht="27" customHeight="1"/>
    <row r="325" ht="27" customHeight="1"/>
    <row r="326" ht="27" customHeight="1"/>
    <row r="327" ht="27" customHeight="1"/>
    <row r="328" ht="27" customHeight="1"/>
    <row r="329" ht="27" customHeight="1"/>
    <row r="330" ht="27" customHeight="1"/>
    <row r="331" ht="27" customHeight="1"/>
    <row r="332" ht="27" customHeight="1"/>
    <row r="333" ht="27" customHeight="1"/>
    <row r="334" ht="27" customHeight="1"/>
    <row r="335" ht="27" customHeight="1"/>
    <row r="336" ht="27" customHeight="1"/>
    <row r="337" ht="27" customHeight="1"/>
    <row r="338" ht="27" customHeight="1"/>
    <row r="339" ht="27" customHeight="1"/>
    <row r="340" ht="27" customHeight="1"/>
    <row r="341" ht="27" customHeight="1"/>
    <row r="342" ht="27" customHeight="1"/>
    <row r="343" ht="27" customHeight="1"/>
    <row r="344" ht="27" customHeight="1"/>
    <row r="345" ht="27" customHeight="1"/>
    <row r="346" ht="27" customHeight="1"/>
    <row r="347" ht="27" customHeight="1"/>
    <row r="348" ht="27" customHeight="1"/>
    <row r="349" ht="27" customHeight="1"/>
    <row r="350" ht="27" customHeight="1"/>
    <row r="351" ht="27" customHeight="1"/>
    <row r="352" ht="27" customHeight="1"/>
    <row r="353" ht="27" customHeight="1"/>
    <row r="354" ht="27" customHeight="1"/>
    <row r="355" ht="27" customHeight="1"/>
    <row r="356" ht="27" customHeight="1"/>
    <row r="357" ht="27" customHeight="1"/>
    <row r="358" ht="27" customHeight="1"/>
    <row r="359" ht="27" customHeight="1"/>
    <row r="360" ht="27" customHeight="1"/>
    <row r="361" ht="27" customHeight="1"/>
    <row r="362" ht="27" customHeight="1"/>
    <row r="363" ht="27" customHeight="1"/>
    <row r="364" ht="27" customHeight="1"/>
    <row r="365" ht="27" customHeight="1"/>
    <row r="366" ht="27" customHeight="1"/>
    <row r="367" ht="27" customHeight="1"/>
    <row r="368" ht="27" customHeight="1"/>
    <row r="369" ht="27" customHeight="1"/>
    <row r="370" ht="27" customHeight="1"/>
    <row r="371" ht="27" customHeight="1"/>
    <row r="372" ht="27" customHeight="1"/>
    <row r="373" ht="27" customHeight="1"/>
    <row r="374" ht="27" customHeight="1"/>
    <row r="375" ht="27" customHeight="1"/>
    <row r="376" ht="27" customHeight="1"/>
    <row r="377" ht="27" customHeight="1"/>
    <row r="378" ht="27" customHeight="1"/>
    <row r="379" ht="27" customHeight="1"/>
    <row r="380" ht="27" customHeight="1"/>
    <row r="381" ht="27" customHeight="1"/>
    <row r="382" ht="27" customHeight="1"/>
    <row r="383" ht="27" customHeight="1"/>
    <row r="384" ht="27" customHeight="1"/>
    <row r="385" ht="27" customHeight="1"/>
    <row r="386" ht="27" customHeight="1"/>
    <row r="387" ht="27" customHeight="1"/>
    <row r="388" ht="27" customHeight="1"/>
    <row r="389" ht="27" customHeight="1"/>
    <row r="390" ht="27" customHeight="1"/>
    <row r="391" ht="27" customHeight="1"/>
    <row r="392" ht="27" customHeight="1"/>
    <row r="393" ht="27" customHeight="1"/>
    <row r="394" ht="27" customHeight="1"/>
    <row r="395" ht="27" customHeight="1"/>
    <row r="396" ht="27" customHeight="1"/>
    <row r="397" ht="27" customHeight="1"/>
    <row r="398" ht="27" customHeight="1"/>
    <row r="399" ht="27" customHeight="1"/>
    <row r="400" ht="27" customHeight="1"/>
    <row r="401" ht="27" customHeight="1"/>
    <row r="402" ht="27" customHeight="1"/>
    <row r="403" ht="27" customHeight="1"/>
    <row r="404" ht="27" customHeight="1"/>
    <row r="405" ht="27" customHeight="1"/>
    <row r="406" ht="27" customHeight="1"/>
    <row r="407" ht="27" customHeight="1"/>
    <row r="408" ht="27" customHeight="1"/>
    <row r="409" ht="27" customHeight="1"/>
    <row r="410" ht="27" customHeight="1"/>
    <row r="411" ht="27" customHeight="1"/>
    <row r="412" ht="27" customHeight="1"/>
    <row r="413" ht="27" customHeight="1"/>
    <row r="414" ht="27" customHeight="1"/>
    <row r="415" ht="27" customHeight="1"/>
    <row r="416" ht="27" customHeight="1"/>
    <row r="417" ht="27" customHeight="1"/>
    <row r="418" ht="27" customHeight="1"/>
    <row r="419" ht="27" customHeight="1"/>
    <row r="420" ht="27" customHeight="1"/>
    <row r="421" ht="27" customHeight="1"/>
    <row r="422" ht="27" customHeight="1"/>
    <row r="423" ht="27" customHeight="1"/>
    <row r="424" ht="27" customHeight="1"/>
    <row r="425" ht="27" customHeight="1"/>
    <row r="426" ht="27" customHeight="1"/>
    <row r="427" ht="27" customHeight="1"/>
    <row r="428" ht="27" customHeight="1"/>
    <row r="429" ht="27" customHeight="1"/>
    <row r="430" ht="27" customHeight="1"/>
    <row r="431" ht="27" customHeight="1"/>
    <row r="432" ht="27" customHeight="1"/>
    <row r="433" ht="27" customHeight="1"/>
    <row r="434" ht="27" customHeight="1"/>
    <row r="435" ht="27" customHeight="1"/>
    <row r="436" ht="27" customHeight="1"/>
    <row r="437" ht="27" customHeight="1"/>
    <row r="438" ht="27" customHeight="1"/>
    <row r="439" ht="27" customHeight="1"/>
    <row r="440" ht="27" customHeight="1"/>
    <row r="441" ht="27" customHeight="1"/>
    <row r="442" ht="27" customHeight="1"/>
    <row r="443" ht="27" customHeight="1"/>
    <row r="444" ht="27" customHeight="1"/>
    <row r="445" ht="27" customHeight="1"/>
    <row r="446" ht="27" customHeight="1"/>
    <row r="447" ht="27" customHeight="1"/>
    <row r="448" ht="27" customHeight="1"/>
    <row r="449" ht="27" customHeight="1"/>
    <row r="450" ht="27" customHeight="1"/>
    <row r="451" ht="27" customHeight="1"/>
    <row r="452" ht="27" customHeight="1"/>
    <row r="453" ht="27" customHeight="1"/>
    <row r="454" ht="27" customHeight="1"/>
    <row r="455" ht="27" customHeight="1"/>
    <row r="456" ht="27" customHeight="1"/>
    <row r="457" ht="27" customHeight="1"/>
    <row r="458" ht="27" customHeight="1"/>
    <row r="459" ht="27" customHeight="1"/>
    <row r="460" ht="27" customHeight="1"/>
    <row r="461" ht="27" customHeight="1"/>
    <row r="462" ht="27" customHeight="1"/>
    <row r="463" ht="27" customHeight="1"/>
    <row r="464" ht="27" customHeight="1"/>
    <row r="465" ht="27" customHeight="1"/>
    <row r="466" ht="27" customHeight="1"/>
    <row r="467" ht="27" customHeight="1"/>
    <row r="468" ht="27" customHeight="1"/>
    <row r="469" ht="27" customHeight="1"/>
    <row r="470" ht="27" customHeight="1"/>
    <row r="471" ht="27" customHeight="1"/>
    <row r="472" ht="27" customHeight="1"/>
    <row r="473" ht="27" customHeight="1"/>
    <row r="474" ht="27" customHeight="1"/>
    <row r="475" ht="27" customHeight="1"/>
    <row r="476" ht="27" customHeight="1"/>
    <row r="477" ht="27" customHeight="1"/>
    <row r="478" ht="27" customHeight="1"/>
    <row r="479" ht="27" customHeight="1"/>
    <row r="480" ht="27" customHeight="1"/>
    <row r="481" ht="27" customHeight="1"/>
    <row r="482" ht="27" customHeight="1"/>
    <row r="483" ht="27" customHeight="1"/>
    <row r="484" ht="27" customHeight="1"/>
    <row r="485" ht="27" customHeight="1"/>
    <row r="486" ht="27" customHeight="1"/>
    <row r="487" ht="27" customHeight="1"/>
    <row r="488" ht="27" customHeight="1"/>
    <row r="489" ht="27" customHeight="1"/>
    <row r="490" ht="27" customHeight="1"/>
    <row r="491" ht="27" customHeight="1"/>
    <row r="492" ht="27" customHeight="1"/>
    <row r="493" ht="27" customHeight="1"/>
    <row r="494" ht="27" customHeight="1"/>
    <row r="495" ht="27" customHeight="1"/>
    <row r="496" ht="27" customHeight="1"/>
    <row r="497" ht="27" customHeight="1"/>
    <row r="498" ht="27" customHeight="1"/>
    <row r="499" ht="27" customHeight="1"/>
    <row r="500" ht="27" customHeight="1"/>
    <row r="501" ht="27" customHeight="1"/>
    <row r="502" ht="27" customHeight="1"/>
    <row r="503" ht="27" customHeight="1"/>
    <row r="504" ht="27" customHeight="1"/>
    <row r="505" ht="27" customHeight="1"/>
    <row r="506" ht="27" customHeight="1"/>
    <row r="507" ht="27" customHeight="1"/>
    <row r="508" ht="27" customHeight="1"/>
    <row r="509" ht="27" customHeight="1"/>
    <row r="510" ht="27" customHeight="1"/>
    <row r="511" ht="27" customHeight="1"/>
    <row r="512" ht="27" customHeight="1"/>
    <row r="513" ht="27" customHeight="1"/>
    <row r="514" ht="27" customHeight="1"/>
    <row r="515" ht="27" customHeight="1"/>
    <row r="516" ht="27" customHeight="1"/>
    <row r="517" ht="27" customHeight="1"/>
    <row r="518" ht="27" customHeight="1"/>
    <row r="519" ht="27" customHeight="1"/>
    <row r="520" ht="27" customHeight="1"/>
    <row r="521" ht="27" customHeight="1"/>
    <row r="522" ht="27" customHeight="1"/>
    <row r="523" ht="27" customHeight="1"/>
    <row r="524" ht="27" customHeight="1"/>
    <row r="525" ht="27" customHeight="1"/>
    <row r="526" ht="27" customHeight="1"/>
    <row r="527" ht="27" customHeight="1"/>
    <row r="528" ht="27" customHeight="1"/>
    <row r="529" ht="27" customHeight="1"/>
    <row r="530" ht="27" customHeight="1"/>
    <row r="531" ht="27" customHeight="1"/>
    <row r="532" ht="27" customHeight="1"/>
    <row r="533" ht="27" customHeight="1"/>
    <row r="534" ht="27" customHeight="1"/>
    <row r="535" ht="27" customHeight="1"/>
    <row r="536" ht="27" customHeight="1"/>
    <row r="537" ht="27" customHeight="1"/>
    <row r="538" ht="27" customHeight="1"/>
    <row r="539" ht="27" customHeight="1"/>
    <row r="540" ht="27" customHeight="1"/>
    <row r="541" ht="27" customHeight="1"/>
    <row r="542" ht="27" customHeight="1"/>
    <row r="543" ht="27" customHeight="1"/>
    <row r="544" ht="27" customHeight="1"/>
    <row r="545" ht="27" customHeight="1"/>
    <row r="546" ht="27" customHeight="1"/>
    <row r="547" ht="27" customHeight="1"/>
    <row r="548" ht="27" customHeight="1"/>
    <row r="549" ht="27" customHeight="1"/>
    <row r="550" ht="27" customHeight="1"/>
    <row r="551" ht="27" customHeight="1"/>
    <row r="552" ht="27" customHeight="1"/>
    <row r="553" ht="27" customHeight="1"/>
    <row r="554" ht="27" customHeight="1"/>
    <row r="555" ht="27" customHeight="1"/>
    <row r="556" ht="27" customHeight="1"/>
    <row r="557" ht="27" customHeight="1"/>
    <row r="558" ht="27" customHeight="1"/>
    <row r="559" ht="27" customHeight="1"/>
    <row r="560" ht="27" customHeight="1"/>
    <row r="561" ht="27" customHeight="1"/>
    <row r="562" ht="27" customHeight="1"/>
    <row r="563" ht="27" customHeight="1"/>
    <row r="564" ht="27" customHeight="1"/>
    <row r="565" ht="27" customHeight="1"/>
    <row r="566" ht="27" customHeight="1"/>
    <row r="567" ht="27" customHeight="1"/>
    <row r="568" ht="27" customHeight="1"/>
    <row r="569" ht="27" customHeight="1"/>
    <row r="570" ht="27" customHeight="1"/>
    <row r="571" ht="27" customHeight="1"/>
    <row r="572" ht="27" customHeight="1"/>
    <row r="573" ht="27" customHeight="1"/>
    <row r="574" ht="27" customHeight="1"/>
    <row r="575" ht="27" customHeight="1"/>
    <row r="576" ht="27" customHeight="1"/>
    <row r="577" ht="27" customHeight="1"/>
  </sheetData>
  <mergeCells count="45">
    <mergeCell ref="A1:G1"/>
    <mergeCell ref="A2:G2"/>
    <mergeCell ref="H3:O3"/>
    <mergeCell ref="H4:O4"/>
    <mergeCell ref="H5:O5"/>
    <mergeCell ref="H6:O6"/>
    <mergeCell ref="H7:O7"/>
    <mergeCell ref="H8:O8"/>
    <mergeCell ref="H9:O9"/>
    <mergeCell ref="H10:O10"/>
    <mergeCell ref="H11:O11"/>
    <mergeCell ref="H12:O12"/>
    <mergeCell ref="H13:O13"/>
    <mergeCell ref="H14:O14"/>
    <mergeCell ref="H16:O16"/>
    <mergeCell ref="H15:O15"/>
    <mergeCell ref="H17:O17"/>
    <mergeCell ref="H18:O18"/>
    <mergeCell ref="H19:O19"/>
    <mergeCell ref="H20:O20"/>
    <mergeCell ref="H21:O21"/>
    <mergeCell ref="H22:O22"/>
    <mergeCell ref="H23:O23"/>
    <mergeCell ref="H24:O24"/>
    <mergeCell ref="H25:O25"/>
    <mergeCell ref="H26:O26"/>
    <mergeCell ref="H27:O27"/>
    <mergeCell ref="H28:O28"/>
    <mergeCell ref="H29:O29"/>
    <mergeCell ref="H30:O30"/>
    <mergeCell ref="H31:O31"/>
    <mergeCell ref="H32:O32"/>
    <mergeCell ref="H33:O33"/>
    <mergeCell ref="H34:O34"/>
    <mergeCell ref="H35:O35"/>
    <mergeCell ref="B37:C37"/>
    <mergeCell ref="E37:F37"/>
    <mergeCell ref="B38:C38"/>
    <mergeCell ref="H38:I38"/>
    <mergeCell ref="J38:K38"/>
    <mergeCell ref="L38:M38"/>
    <mergeCell ref="P38:Q38"/>
    <mergeCell ref="H39:I39"/>
    <mergeCell ref="J39:K39"/>
    <mergeCell ref="L39:M39"/>
  </mergeCells>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P67"/>
  <sheetViews>
    <sheetView workbookViewId="0" topLeftCell="A25">
      <selection activeCell="J38" sqref="J38:K38"/>
    </sheetView>
  </sheetViews>
  <sheetFormatPr defaultColWidth="9.140625" defaultRowHeight="12.75"/>
  <cols>
    <col min="1" max="1" width="6.140625" style="6" customWidth="1"/>
    <col min="2" max="2" width="7.00390625" style="6" bestFit="1" customWidth="1"/>
    <col min="3" max="4" width="7.140625" style="6" customWidth="1"/>
    <col min="5" max="5" width="7.00390625" style="6" bestFit="1" customWidth="1"/>
    <col min="6" max="6" width="7.28125" style="6" bestFit="1" customWidth="1"/>
    <col min="7" max="7" width="11.8515625" style="1" bestFit="1" customWidth="1"/>
    <col min="8" max="8" width="8.7109375" style="1" customWidth="1"/>
    <col min="9" max="9" width="9.140625" style="1" customWidth="1"/>
    <col min="10" max="10" width="9.00390625" style="1" customWidth="1"/>
    <col min="11" max="11" width="9.140625" style="1" customWidth="1"/>
    <col min="12" max="12" width="8.7109375" style="1" customWidth="1"/>
    <col min="13" max="14" width="9.140625" style="1" customWidth="1"/>
    <col min="15" max="15" width="13.421875" style="2" customWidth="1"/>
    <col min="16" max="16384" width="9.140625" style="2" customWidth="1"/>
  </cols>
  <sheetData>
    <row r="1" spans="1:13" ht="18" customHeight="1">
      <c r="A1" s="23" t="s">
        <v>0</v>
      </c>
      <c r="B1" s="23"/>
      <c r="C1" s="23"/>
      <c r="D1" s="23"/>
      <c r="E1" s="23"/>
      <c r="F1" s="23"/>
      <c r="G1" s="23"/>
      <c r="I1" s="1" t="s">
        <v>1</v>
      </c>
      <c r="J1" s="1" t="s">
        <v>2</v>
      </c>
      <c r="K1" s="1" t="s">
        <v>3</v>
      </c>
      <c r="L1" s="1" t="s">
        <v>1</v>
      </c>
      <c r="M1" s="1" t="s">
        <v>4</v>
      </c>
    </row>
    <row r="2" spans="1:16" ht="18" customHeight="1">
      <c r="A2" s="24" t="s">
        <v>88</v>
      </c>
      <c r="B2" s="24"/>
      <c r="C2" s="24"/>
      <c r="D2" s="24"/>
      <c r="E2" s="24"/>
      <c r="F2" s="24"/>
      <c r="G2" s="24"/>
      <c r="I2" s="1">
        <v>0.1</v>
      </c>
      <c r="J2" s="1">
        <v>0.47</v>
      </c>
      <c r="K2" s="1">
        <v>14.7</v>
      </c>
      <c r="L2" s="1">
        <v>0.1</v>
      </c>
      <c r="M2" s="3">
        <f>I2+J2*(K2-L2)</f>
        <v>6.961999999999999</v>
      </c>
      <c r="P2" s="1" t="s">
        <v>5</v>
      </c>
    </row>
    <row r="3" spans="1:16" s="1" customFormat="1" ht="25.5">
      <c r="A3" s="4" t="s">
        <v>6</v>
      </c>
      <c r="B3" s="4" t="s">
        <v>7</v>
      </c>
      <c r="C3" s="4" t="s">
        <v>8</v>
      </c>
      <c r="D3" s="4" t="s">
        <v>9</v>
      </c>
      <c r="E3" s="4" t="s">
        <v>10</v>
      </c>
      <c r="F3" s="4" t="s">
        <v>11</v>
      </c>
      <c r="G3" s="5" t="s">
        <v>12</v>
      </c>
      <c r="H3" s="25" t="s">
        <v>13</v>
      </c>
      <c r="I3" s="25"/>
      <c r="J3" s="25"/>
      <c r="K3" s="25"/>
      <c r="L3" s="25"/>
      <c r="M3" s="25"/>
      <c r="N3" s="25"/>
      <c r="O3" s="25"/>
      <c r="P3" s="1" t="s">
        <v>14</v>
      </c>
    </row>
    <row r="4" spans="1:15" s="1" customFormat="1" ht="27.75" customHeight="1">
      <c r="A4" s="6">
        <v>1</v>
      </c>
      <c r="B4" s="7">
        <v>-2.9</v>
      </c>
      <c r="C4" s="6">
        <v>8.8</v>
      </c>
      <c r="D4" s="8">
        <v>0.38</v>
      </c>
      <c r="E4" s="6">
        <v>1011</v>
      </c>
      <c r="F4" s="6">
        <v>1016</v>
      </c>
      <c r="G4" s="1" t="s">
        <v>60</v>
      </c>
      <c r="H4" s="20" t="s">
        <v>89</v>
      </c>
      <c r="I4" s="20"/>
      <c r="J4" s="20"/>
      <c r="K4" s="20"/>
      <c r="L4" s="20"/>
      <c r="M4" s="20"/>
      <c r="N4" s="20"/>
      <c r="O4" s="20"/>
    </row>
    <row r="5" spans="1:15" s="1" customFormat="1" ht="29.25" customHeight="1">
      <c r="A5" s="6">
        <v>2</v>
      </c>
      <c r="B5" s="7">
        <v>-2.8</v>
      </c>
      <c r="C5" s="7">
        <v>7.2</v>
      </c>
      <c r="D5" s="8">
        <v>0.45</v>
      </c>
      <c r="E5" s="6">
        <v>1014</v>
      </c>
      <c r="F5" s="6">
        <v>1016</v>
      </c>
      <c r="G5" s="1" t="s">
        <v>80</v>
      </c>
      <c r="H5" s="20" t="s">
        <v>90</v>
      </c>
      <c r="I5" s="20"/>
      <c r="J5" s="20"/>
      <c r="K5" s="20"/>
      <c r="L5" s="20"/>
      <c r="M5" s="20"/>
      <c r="N5" s="20"/>
      <c r="O5" s="20"/>
    </row>
    <row r="6" spans="1:15" s="1" customFormat="1" ht="39" customHeight="1">
      <c r="A6" s="6">
        <v>3</v>
      </c>
      <c r="B6" s="7">
        <v>-2.5</v>
      </c>
      <c r="C6" s="7">
        <v>7.5</v>
      </c>
      <c r="D6" s="8">
        <v>0.62</v>
      </c>
      <c r="E6" s="6">
        <v>999</v>
      </c>
      <c r="F6" s="6">
        <v>1014</v>
      </c>
      <c r="G6" s="1" t="s">
        <v>50</v>
      </c>
      <c r="H6" s="20" t="s">
        <v>91</v>
      </c>
      <c r="I6" s="20"/>
      <c r="J6" s="20"/>
      <c r="K6" s="20"/>
      <c r="L6" s="20"/>
      <c r="M6" s="20"/>
      <c r="N6" s="20"/>
      <c r="O6" s="20"/>
    </row>
    <row r="7" spans="1:15" s="1" customFormat="1" ht="36">
      <c r="A7" s="6">
        <v>4</v>
      </c>
      <c r="B7" s="7">
        <v>-0.6</v>
      </c>
      <c r="C7" s="7">
        <v>10.5</v>
      </c>
      <c r="D7" s="8">
        <v>0.5</v>
      </c>
      <c r="E7" s="6">
        <v>987</v>
      </c>
      <c r="F7" s="6">
        <v>999</v>
      </c>
      <c r="G7" s="1" t="s">
        <v>92</v>
      </c>
      <c r="H7" s="20" t="s">
        <v>93</v>
      </c>
      <c r="I7" s="20"/>
      <c r="J7" s="20"/>
      <c r="K7" s="20"/>
      <c r="L7" s="20"/>
      <c r="M7" s="20"/>
      <c r="N7" s="20"/>
      <c r="O7" s="20"/>
    </row>
    <row r="8" spans="1:15" s="1" customFormat="1" ht="30" customHeight="1">
      <c r="A8" s="6">
        <v>5</v>
      </c>
      <c r="B8" s="7">
        <v>2.4</v>
      </c>
      <c r="C8" s="7">
        <v>9.3</v>
      </c>
      <c r="D8" s="8">
        <v>0.2</v>
      </c>
      <c r="E8" s="6">
        <v>995</v>
      </c>
      <c r="F8" s="6">
        <v>1007</v>
      </c>
      <c r="G8" s="1" t="s">
        <v>82</v>
      </c>
      <c r="H8" s="20" t="s">
        <v>95</v>
      </c>
      <c r="I8" s="20"/>
      <c r="J8" s="20"/>
      <c r="K8" s="20"/>
      <c r="L8" s="20"/>
      <c r="M8" s="20"/>
      <c r="N8" s="20"/>
      <c r="O8" s="20"/>
    </row>
    <row r="9" spans="1:15" s="1" customFormat="1" ht="35.25" customHeight="1">
      <c r="A9" s="6">
        <v>6</v>
      </c>
      <c r="B9" s="7">
        <v>1.2</v>
      </c>
      <c r="C9" s="7">
        <v>12.7</v>
      </c>
      <c r="D9" s="8">
        <v>0.23</v>
      </c>
      <c r="E9" s="6">
        <v>1007</v>
      </c>
      <c r="F9" s="6">
        <v>1020</v>
      </c>
      <c r="G9" s="1" t="s">
        <v>38</v>
      </c>
      <c r="H9" s="20" t="s">
        <v>94</v>
      </c>
      <c r="I9" s="20"/>
      <c r="J9" s="20"/>
      <c r="K9" s="20"/>
      <c r="L9" s="20"/>
      <c r="M9" s="20"/>
      <c r="N9" s="20"/>
      <c r="O9" s="20"/>
    </row>
    <row r="10" spans="1:15" s="1" customFormat="1" ht="27" customHeight="1">
      <c r="A10" s="6">
        <v>7</v>
      </c>
      <c r="B10" s="7">
        <v>-2.4</v>
      </c>
      <c r="C10" s="7">
        <v>9.9</v>
      </c>
      <c r="D10" s="8">
        <v>0.41</v>
      </c>
      <c r="E10" s="6">
        <v>1020</v>
      </c>
      <c r="F10" s="6">
        <v>1023</v>
      </c>
      <c r="G10" s="1" t="s">
        <v>80</v>
      </c>
      <c r="H10" s="20" t="s">
        <v>96</v>
      </c>
      <c r="I10" s="20"/>
      <c r="J10" s="20"/>
      <c r="K10" s="20"/>
      <c r="L10" s="20"/>
      <c r="M10" s="20"/>
      <c r="N10" s="20"/>
      <c r="O10" s="20"/>
    </row>
    <row r="11" spans="1:15" s="1" customFormat="1" ht="32.25" customHeight="1">
      <c r="A11" s="6">
        <v>8</v>
      </c>
      <c r="B11" s="7">
        <v>-2.2</v>
      </c>
      <c r="C11" s="7">
        <v>10.1</v>
      </c>
      <c r="D11" s="8">
        <v>0.56</v>
      </c>
      <c r="E11" s="6">
        <v>1017</v>
      </c>
      <c r="F11" s="6">
        <v>1021</v>
      </c>
      <c r="G11" s="1" t="s">
        <v>80</v>
      </c>
      <c r="H11" s="20" t="s">
        <v>96</v>
      </c>
      <c r="I11" s="20"/>
      <c r="J11" s="20"/>
      <c r="K11" s="20"/>
      <c r="L11" s="20"/>
      <c r="M11" s="20"/>
      <c r="N11" s="20"/>
      <c r="O11" s="20"/>
    </row>
    <row r="12" spans="1:15" s="1" customFormat="1" ht="25.5" customHeight="1">
      <c r="A12" s="6">
        <v>9</v>
      </c>
      <c r="B12" s="7">
        <v>0.1</v>
      </c>
      <c r="C12" s="7">
        <v>5.2</v>
      </c>
      <c r="D12" s="8">
        <v>0.75</v>
      </c>
      <c r="E12" s="6">
        <v>1018</v>
      </c>
      <c r="F12" s="6">
        <v>1023</v>
      </c>
      <c r="G12" s="1" t="s">
        <v>97</v>
      </c>
      <c r="H12" s="20" t="s">
        <v>98</v>
      </c>
      <c r="I12" s="20"/>
      <c r="J12" s="20"/>
      <c r="K12" s="20"/>
      <c r="L12" s="20"/>
      <c r="M12" s="20"/>
      <c r="N12" s="20"/>
      <c r="O12" s="20"/>
    </row>
    <row r="13" spans="1:15" s="1" customFormat="1" ht="26.25" customHeight="1">
      <c r="A13" s="6">
        <v>10</v>
      </c>
      <c r="B13" s="7">
        <v>-3.5</v>
      </c>
      <c r="C13" s="7">
        <v>6.4</v>
      </c>
      <c r="D13" s="8">
        <v>0.8</v>
      </c>
      <c r="E13" s="6">
        <v>1020</v>
      </c>
      <c r="F13" s="6">
        <v>1022</v>
      </c>
      <c r="G13" s="1" t="s">
        <v>99</v>
      </c>
      <c r="H13" s="20" t="s">
        <v>100</v>
      </c>
      <c r="I13" s="20"/>
      <c r="J13" s="20"/>
      <c r="K13" s="20"/>
      <c r="L13" s="20"/>
      <c r="M13" s="20"/>
      <c r="N13" s="20"/>
      <c r="O13" s="20"/>
    </row>
    <row r="14" spans="1:15" s="1" customFormat="1" ht="36">
      <c r="A14" s="6">
        <v>11</v>
      </c>
      <c r="B14" s="7">
        <v>-1.8</v>
      </c>
      <c r="C14" s="7">
        <v>7</v>
      </c>
      <c r="D14" s="8">
        <v>0.85</v>
      </c>
      <c r="E14" s="6">
        <v>1021</v>
      </c>
      <c r="F14" s="6">
        <v>1024</v>
      </c>
      <c r="G14" s="1" t="s">
        <v>101</v>
      </c>
      <c r="H14" s="20" t="s">
        <v>102</v>
      </c>
      <c r="I14" s="20"/>
      <c r="J14" s="20"/>
      <c r="K14" s="20"/>
      <c r="L14" s="20"/>
      <c r="M14" s="20"/>
      <c r="N14" s="20"/>
      <c r="O14" s="20"/>
    </row>
    <row r="15" spans="1:16" s="1" customFormat="1" ht="35.25" customHeight="1">
      <c r="A15" s="6">
        <v>12</v>
      </c>
      <c r="B15" s="7">
        <v>0</v>
      </c>
      <c r="C15" s="7">
        <v>3</v>
      </c>
      <c r="D15" s="8">
        <v>0.9</v>
      </c>
      <c r="E15" s="6">
        <v>1023</v>
      </c>
      <c r="F15" s="6">
        <v>1025</v>
      </c>
      <c r="G15" s="1" t="s">
        <v>48</v>
      </c>
      <c r="H15" s="20" t="s">
        <v>103</v>
      </c>
      <c r="I15" s="20"/>
      <c r="J15" s="20"/>
      <c r="K15" s="20"/>
      <c r="L15" s="20"/>
      <c r="M15" s="20"/>
      <c r="N15" s="20"/>
      <c r="O15" s="20"/>
      <c r="P15" s="1">
        <v>0.1</v>
      </c>
    </row>
    <row r="16" spans="1:15" s="1" customFormat="1" ht="39" customHeight="1">
      <c r="A16" s="6">
        <v>13</v>
      </c>
      <c r="B16" s="7">
        <v>-2.7</v>
      </c>
      <c r="C16" s="7">
        <v>3.8</v>
      </c>
      <c r="D16" s="8">
        <v>0.91</v>
      </c>
      <c r="E16" s="6">
        <v>1022</v>
      </c>
      <c r="F16" s="6">
        <v>1024</v>
      </c>
      <c r="G16" s="1" t="s">
        <v>104</v>
      </c>
      <c r="H16" s="20" t="s">
        <v>105</v>
      </c>
      <c r="I16" s="20"/>
      <c r="J16" s="20"/>
      <c r="K16" s="20"/>
      <c r="L16" s="20"/>
      <c r="M16" s="20"/>
      <c r="N16" s="20"/>
      <c r="O16" s="20"/>
    </row>
    <row r="17" spans="1:15" s="1" customFormat="1" ht="45">
      <c r="A17" s="6">
        <v>14</v>
      </c>
      <c r="B17" s="7">
        <v>-1.1</v>
      </c>
      <c r="C17" s="7">
        <v>5.2</v>
      </c>
      <c r="D17" s="8">
        <v>0.84</v>
      </c>
      <c r="E17" s="6">
        <v>1022</v>
      </c>
      <c r="F17" s="6">
        <v>1024</v>
      </c>
      <c r="G17" s="1" t="s">
        <v>106</v>
      </c>
      <c r="H17" s="20" t="s">
        <v>107</v>
      </c>
      <c r="I17" s="20"/>
      <c r="J17" s="20"/>
      <c r="K17" s="20"/>
      <c r="L17" s="20"/>
      <c r="M17" s="20"/>
      <c r="N17" s="20"/>
      <c r="O17" s="20"/>
    </row>
    <row r="18" spans="1:15" s="1" customFormat="1" ht="26.25" customHeight="1">
      <c r="A18" s="6">
        <v>15</v>
      </c>
      <c r="B18" s="7">
        <v>-4.1</v>
      </c>
      <c r="C18" s="7">
        <v>10.1</v>
      </c>
      <c r="D18" s="8">
        <v>0.8</v>
      </c>
      <c r="E18" s="6">
        <v>1019</v>
      </c>
      <c r="F18" s="6">
        <v>1024</v>
      </c>
      <c r="G18" s="1" t="s">
        <v>60</v>
      </c>
      <c r="H18" s="20" t="s">
        <v>108</v>
      </c>
      <c r="I18" s="20"/>
      <c r="J18" s="20"/>
      <c r="K18" s="20"/>
      <c r="L18" s="20"/>
      <c r="M18" s="20"/>
      <c r="N18" s="20"/>
      <c r="O18" s="20"/>
    </row>
    <row r="19" spans="1:16" s="1" customFormat="1" ht="26.25" customHeight="1">
      <c r="A19" s="6">
        <v>16</v>
      </c>
      <c r="B19" s="6">
        <v>0</v>
      </c>
      <c r="C19" s="7">
        <v>4.4</v>
      </c>
      <c r="D19" s="8">
        <v>0.78</v>
      </c>
      <c r="E19" s="6">
        <v>1021</v>
      </c>
      <c r="F19" s="6">
        <v>1027</v>
      </c>
      <c r="G19" s="1" t="s">
        <v>109</v>
      </c>
      <c r="H19" s="20" t="s">
        <v>110</v>
      </c>
      <c r="I19" s="20"/>
      <c r="J19" s="20"/>
      <c r="K19" s="20"/>
      <c r="L19" s="20"/>
      <c r="M19" s="20"/>
      <c r="N19" s="20"/>
      <c r="O19" s="20"/>
      <c r="P19" s="1">
        <v>0.2</v>
      </c>
    </row>
    <row r="20" spans="1:15" s="1" customFormat="1" ht="33.75" customHeight="1">
      <c r="A20" s="6">
        <v>17</v>
      </c>
      <c r="B20" s="7">
        <v>-0.7</v>
      </c>
      <c r="C20" s="7">
        <v>5.2</v>
      </c>
      <c r="D20" s="8">
        <v>0.56</v>
      </c>
      <c r="E20" s="6">
        <v>1027</v>
      </c>
      <c r="F20" s="6">
        <v>1029</v>
      </c>
      <c r="G20" s="1" t="s">
        <v>111</v>
      </c>
      <c r="H20" s="20" t="s">
        <v>112</v>
      </c>
      <c r="I20" s="20"/>
      <c r="J20" s="20"/>
      <c r="K20" s="20"/>
      <c r="L20" s="20"/>
      <c r="M20" s="20"/>
      <c r="N20" s="20"/>
      <c r="O20" s="20"/>
    </row>
    <row r="21" spans="1:15" s="1" customFormat="1" ht="26.25" customHeight="1">
      <c r="A21" s="6">
        <v>18</v>
      </c>
      <c r="B21" s="7">
        <v>-3.9</v>
      </c>
      <c r="C21" s="7">
        <v>8.8</v>
      </c>
      <c r="D21" s="8">
        <v>0.5</v>
      </c>
      <c r="E21" s="6">
        <v>1019</v>
      </c>
      <c r="F21" s="6">
        <v>1027</v>
      </c>
      <c r="G21" s="1" t="s">
        <v>114</v>
      </c>
      <c r="H21" s="20" t="s">
        <v>113</v>
      </c>
      <c r="I21" s="20"/>
      <c r="J21" s="20"/>
      <c r="K21" s="20"/>
      <c r="L21" s="20"/>
      <c r="M21" s="20"/>
      <c r="N21" s="20"/>
      <c r="O21" s="20"/>
    </row>
    <row r="22" spans="1:15" s="1" customFormat="1" ht="27" customHeight="1">
      <c r="A22" s="6">
        <v>19</v>
      </c>
      <c r="B22" s="7">
        <v>-3.2</v>
      </c>
      <c r="C22" s="7">
        <v>8.7</v>
      </c>
      <c r="D22" s="8">
        <v>0.66</v>
      </c>
      <c r="E22" s="6">
        <v>1016</v>
      </c>
      <c r="F22" s="6">
        <v>1021</v>
      </c>
      <c r="G22" s="1" t="s">
        <v>80</v>
      </c>
      <c r="H22" s="20" t="s">
        <v>115</v>
      </c>
      <c r="I22" s="20"/>
      <c r="J22" s="20"/>
      <c r="K22" s="20"/>
      <c r="L22" s="20"/>
      <c r="M22" s="20"/>
      <c r="N22" s="20"/>
      <c r="O22" s="20"/>
    </row>
    <row r="23" spans="1:15" s="1" customFormat="1" ht="27.75" customHeight="1">
      <c r="A23" s="6">
        <v>20</v>
      </c>
      <c r="B23" s="7">
        <v>-3.1</v>
      </c>
      <c r="C23" s="7">
        <v>8.1</v>
      </c>
      <c r="D23" s="8">
        <v>0.64</v>
      </c>
      <c r="E23" s="6">
        <v>1015</v>
      </c>
      <c r="F23" s="6">
        <v>1019</v>
      </c>
      <c r="G23" s="1" t="s">
        <v>80</v>
      </c>
      <c r="H23" s="20" t="s">
        <v>90</v>
      </c>
      <c r="I23" s="20"/>
      <c r="J23" s="20"/>
      <c r="K23" s="20"/>
      <c r="L23" s="20"/>
      <c r="M23" s="20"/>
      <c r="N23" s="20"/>
      <c r="O23" s="20"/>
    </row>
    <row r="24" spans="1:15" s="1" customFormat="1" ht="26.25" customHeight="1">
      <c r="A24" s="6">
        <v>21</v>
      </c>
      <c r="B24" s="6">
        <v>-2.3</v>
      </c>
      <c r="C24" s="7">
        <v>13.6</v>
      </c>
      <c r="D24" s="8">
        <v>0.65</v>
      </c>
      <c r="E24" s="6">
        <v>1019</v>
      </c>
      <c r="F24" s="6">
        <v>1026</v>
      </c>
      <c r="G24" s="1" t="s">
        <v>80</v>
      </c>
      <c r="H24" s="20" t="s">
        <v>90</v>
      </c>
      <c r="I24" s="20"/>
      <c r="J24" s="20"/>
      <c r="K24" s="20"/>
      <c r="L24" s="20"/>
      <c r="M24" s="20"/>
      <c r="N24" s="20"/>
      <c r="O24" s="20"/>
    </row>
    <row r="25" spans="1:15" s="1" customFormat="1" ht="28.5" customHeight="1">
      <c r="A25" s="6">
        <v>22</v>
      </c>
      <c r="B25" s="7">
        <v>-1.4</v>
      </c>
      <c r="C25" s="7">
        <v>13</v>
      </c>
      <c r="D25" s="8">
        <v>0.68</v>
      </c>
      <c r="E25" s="6">
        <v>1026</v>
      </c>
      <c r="F25" s="6">
        <v>1032</v>
      </c>
      <c r="G25" s="1" t="s">
        <v>80</v>
      </c>
      <c r="H25" s="20" t="s">
        <v>90</v>
      </c>
      <c r="I25" s="20"/>
      <c r="J25" s="20"/>
      <c r="K25" s="20"/>
      <c r="L25" s="20"/>
      <c r="M25" s="20"/>
      <c r="N25" s="20"/>
      <c r="O25" s="20"/>
    </row>
    <row r="26" spans="1:15" s="1" customFormat="1" ht="38.25" customHeight="1">
      <c r="A26" s="6">
        <v>23</v>
      </c>
      <c r="B26" s="7">
        <v>2.3</v>
      </c>
      <c r="C26" s="7">
        <v>10.8</v>
      </c>
      <c r="D26" s="8">
        <v>0.71</v>
      </c>
      <c r="E26" s="6">
        <v>1032</v>
      </c>
      <c r="F26" s="6">
        <v>1035</v>
      </c>
      <c r="G26" s="1" t="s">
        <v>116</v>
      </c>
      <c r="H26" s="20" t="s">
        <v>117</v>
      </c>
      <c r="I26" s="20"/>
      <c r="J26" s="20"/>
      <c r="K26" s="20"/>
      <c r="L26" s="20"/>
      <c r="M26" s="20"/>
      <c r="N26" s="20"/>
      <c r="O26" s="20"/>
    </row>
    <row r="27" spans="1:15" s="1" customFormat="1" ht="24.75" customHeight="1">
      <c r="A27" s="6">
        <v>24</v>
      </c>
      <c r="B27" s="7">
        <v>-2.6</v>
      </c>
      <c r="C27" s="7">
        <v>12.8</v>
      </c>
      <c r="D27" s="8">
        <v>0.65</v>
      </c>
      <c r="E27" s="6">
        <v>1028</v>
      </c>
      <c r="F27" s="6">
        <v>1034</v>
      </c>
      <c r="G27" s="1" t="s">
        <v>60</v>
      </c>
      <c r="H27" s="20" t="s">
        <v>118</v>
      </c>
      <c r="I27" s="20"/>
      <c r="J27" s="20"/>
      <c r="K27" s="20"/>
      <c r="L27" s="20"/>
      <c r="M27" s="20"/>
      <c r="N27" s="20"/>
      <c r="O27" s="20"/>
    </row>
    <row r="28" spans="1:15" s="1" customFormat="1" ht="36" customHeight="1">
      <c r="A28" s="6">
        <v>25</v>
      </c>
      <c r="B28" s="7">
        <v>-2.1</v>
      </c>
      <c r="C28" s="7">
        <v>14.4</v>
      </c>
      <c r="D28" s="8">
        <v>0.47</v>
      </c>
      <c r="E28" s="6">
        <v>1025</v>
      </c>
      <c r="F28" s="6">
        <v>1028</v>
      </c>
      <c r="G28" s="1" t="s">
        <v>120</v>
      </c>
      <c r="H28" s="20" t="s">
        <v>119</v>
      </c>
      <c r="I28" s="20"/>
      <c r="J28" s="20"/>
      <c r="K28" s="20"/>
      <c r="L28" s="20"/>
      <c r="M28" s="20"/>
      <c r="N28" s="20"/>
      <c r="O28" s="20"/>
    </row>
    <row r="29" spans="1:15" s="1" customFormat="1" ht="34.5" customHeight="1">
      <c r="A29" s="6">
        <v>26</v>
      </c>
      <c r="B29" s="7">
        <v>0.1</v>
      </c>
      <c r="C29" s="7">
        <v>13.6</v>
      </c>
      <c r="D29" s="8">
        <v>0.66</v>
      </c>
      <c r="E29" s="6">
        <v>1022</v>
      </c>
      <c r="F29" s="6">
        <v>1026</v>
      </c>
      <c r="G29" s="1" t="s">
        <v>121</v>
      </c>
      <c r="H29" s="20" t="s">
        <v>122</v>
      </c>
      <c r="I29" s="20"/>
      <c r="J29" s="20"/>
      <c r="K29" s="20"/>
      <c r="L29" s="20"/>
      <c r="M29" s="20"/>
      <c r="N29" s="20"/>
      <c r="O29" s="20"/>
    </row>
    <row r="30" spans="1:15" s="1" customFormat="1" ht="29.25" customHeight="1">
      <c r="A30" s="6">
        <v>27</v>
      </c>
      <c r="B30" s="7">
        <v>0.7</v>
      </c>
      <c r="C30" s="7">
        <v>9.2</v>
      </c>
      <c r="D30" s="8">
        <v>0.65</v>
      </c>
      <c r="E30" s="6">
        <v>1023</v>
      </c>
      <c r="F30" s="6">
        <v>1025</v>
      </c>
      <c r="G30" s="1" t="s">
        <v>123</v>
      </c>
      <c r="H30" s="20" t="s">
        <v>124</v>
      </c>
      <c r="I30" s="20"/>
      <c r="J30" s="20"/>
      <c r="K30" s="20"/>
      <c r="L30" s="20"/>
      <c r="M30" s="20"/>
      <c r="N30" s="20"/>
      <c r="O30" s="20"/>
    </row>
    <row r="31" spans="1:15" s="1" customFormat="1" ht="27" customHeight="1">
      <c r="A31" s="6">
        <v>28</v>
      </c>
      <c r="B31" s="7">
        <v>0.1</v>
      </c>
      <c r="C31" s="7">
        <v>14.7</v>
      </c>
      <c r="D31" s="9">
        <v>0.71</v>
      </c>
      <c r="E31" s="6">
        <v>1025</v>
      </c>
      <c r="F31" s="6">
        <v>1027</v>
      </c>
      <c r="G31" s="1" t="s">
        <v>80</v>
      </c>
      <c r="H31" s="20" t="s">
        <v>90</v>
      </c>
      <c r="I31" s="20"/>
      <c r="J31" s="20"/>
      <c r="K31" s="20"/>
      <c r="L31" s="20"/>
      <c r="M31" s="20"/>
      <c r="N31" s="20"/>
      <c r="O31" s="20"/>
    </row>
    <row r="32" spans="1:15" s="1" customFormat="1" ht="26.25" customHeight="1">
      <c r="A32" s="6"/>
      <c r="B32" s="7"/>
      <c r="C32" s="7"/>
      <c r="D32" s="8"/>
      <c r="E32" s="6"/>
      <c r="F32" s="6"/>
      <c r="H32" s="20"/>
      <c r="I32" s="20"/>
      <c r="J32" s="20"/>
      <c r="K32" s="20"/>
      <c r="L32" s="20"/>
      <c r="M32" s="20"/>
      <c r="N32" s="20"/>
      <c r="O32" s="20"/>
    </row>
    <row r="33" spans="1:15" s="1" customFormat="1" ht="25.5" customHeight="1">
      <c r="A33" s="6"/>
      <c r="B33" s="7"/>
      <c r="C33" s="7"/>
      <c r="D33" s="8"/>
      <c r="E33" s="6"/>
      <c r="F33" s="6"/>
      <c r="H33" s="20"/>
      <c r="I33" s="20"/>
      <c r="J33" s="20"/>
      <c r="K33" s="20"/>
      <c r="L33" s="20"/>
      <c r="M33" s="20"/>
      <c r="N33" s="20"/>
      <c r="O33" s="20"/>
    </row>
    <row r="34" spans="2:15" ht="29.25" customHeight="1">
      <c r="B34" s="7"/>
      <c r="C34" s="7"/>
      <c r="D34" s="8"/>
      <c r="H34" s="20"/>
      <c r="I34" s="20"/>
      <c r="J34" s="20"/>
      <c r="K34" s="20"/>
      <c r="L34" s="20"/>
      <c r="M34" s="20"/>
      <c r="N34" s="20"/>
      <c r="O34" s="20"/>
    </row>
    <row r="35" spans="2:15" ht="35.25" customHeight="1">
      <c r="B35" s="6" t="s">
        <v>15</v>
      </c>
      <c r="C35" s="6" t="s">
        <v>16</v>
      </c>
      <c r="D35" s="6" t="s">
        <v>17</v>
      </c>
      <c r="E35" s="6" t="s">
        <v>18</v>
      </c>
      <c r="F35" s="6" t="s">
        <v>19</v>
      </c>
      <c r="H35" s="20"/>
      <c r="I35" s="20"/>
      <c r="J35" s="20"/>
      <c r="K35" s="20"/>
      <c r="L35" s="20"/>
      <c r="M35" s="20"/>
      <c r="N35" s="20"/>
      <c r="O35" s="20"/>
    </row>
    <row r="36" spans="2:16" ht="27" customHeight="1">
      <c r="B36" s="10">
        <f>AVERAGE(B4:B34)</f>
        <v>-1.3928571428571426</v>
      </c>
      <c r="C36" s="10">
        <f>AVERAGE(C4:C34)</f>
        <v>9.071428571428571</v>
      </c>
      <c r="D36" s="11">
        <f>AVERAGE(D4:D34)</f>
        <v>0.6257142857142858</v>
      </c>
      <c r="E36" s="6">
        <v>987</v>
      </c>
      <c r="F36" s="6">
        <v>1035</v>
      </c>
      <c r="H36" s="1" t="s">
        <v>20</v>
      </c>
      <c r="I36" s="1" t="s">
        <v>21</v>
      </c>
      <c r="J36" s="1" t="s">
        <v>22</v>
      </c>
      <c r="K36" s="1" t="s">
        <v>23</v>
      </c>
      <c r="L36" s="1" t="s">
        <v>24</v>
      </c>
      <c r="M36" s="1" t="s">
        <v>25</v>
      </c>
      <c r="P36" s="2">
        <f>SUM(P4:P35)</f>
        <v>0.30000000000000004</v>
      </c>
    </row>
    <row r="37" spans="2:16" ht="27" customHeight="1">
      <c r="B37" s="21" t="s">
        <v>26</v>
      </c>
      <c r="C37" s="21"/>
      <c r="E37" s="22">
        <f>AVERAGE(E40:E67)</f>
        <v>1020.1964285714286</v>
      </c>
      <c r="F37" s="22"/>
      <c r="H37" s="3">
        <f>AVERAGE(B4:B13)</f>
        <v>-1.3199999999999998</v>
      </c>
      <c r="I37" s="3">
        <f>AVERAGE(C4:C13)</f>
        <v>8.760000000000002</v>
      </c>
      <c r="J37" s="3">
        <f>AVERAGE(B14:B23)</f>
        <v>-2.06</v>
      </c>
      <c r="K37" s="3">
        <f>AVERAGE(C14:C23)</f>
        <v>6.43</v>
      </c>
      <c r="L37" s="3">
        <f>AVERAGE(B24:B34)</f>
        <v>-0.65</v>
      </c>
      <c r="M37" s="3">
        <f>AVERAGE(C24:C34)</f>
        <v>12.762500000000001</v>
      </c>
      <c r="P37" s="1" t="s">
        <v>33</v>
      </c>
    </row>
    <row r="38" spans="2:13" ht="27" customHeight="1">
      <c r="B38" s="18">
        <f>SUM(B36:C36)/2</f>
        <v>3.8392857142857144</v>
      </c>
      <c r="C38" s="18"/>
      <c r="H38" s="19" t="s">
        <v>27</v>
      </c>
      <c r="I38" s="19"/>
      <c r="J38" s="19" t="s">
        <v>28</v>
      </c>
      <c r="K38" s="19"/>
      <c r="L38" s="19" t="s">
        <v>29</v>
      </c>
      <c r="M38" s="19"/>
    </row>
    <row r="39" spans="2:13" ht="27" customHeight="1">
      <c r="B39" s="12">
        <f>STDEV(B4:B34)</f>
        <v>1.7942146887165842</v>
      </c>
      <c r="C39" s="12">
        <f>STDEV(C4:C34)</f>
        <v>3.341972930588019</v>
      </c>
      <c r="H39" s="17">
        <f>AVERAGE(H37:I37)</f>
        <v>3.7200000000000006</v>
      </c>
      <c r="I39" s="17">
        <f>AVERAGE(C6:C15)</f>
        <v>8.16</v>
      </c>
      <c r="J39" s="17">
        <f>AVERAGE(J37:K37)</f>
        <v>2.1849999999999996</v>
      </c>
      <c r="K39" s="17">
        <f>AVERAGE(E6:E15)</f>
        <v>1010.7</v>
      </c>
      <c r="L39" s="17">
        <f>AVERAGE(L37:M37)</f>
        <v>6.05625</v>
      </c>
      <c r="M39" s="17" t="e">
        <f>AVERAGE(G6:G15)</f>
        <v>#DIV/0!</v>
      </c>
    </row>
    <row r="40" spans="2:5" ht="27" customHeight="1">
      <c r="B40" s="13" t="s">
        <v>30</v>
      </c>
      <c r="C40" s="13" t="s">
        <v>31</v>
      </c>
      <c r="E40" s="6">
        <f>AVERAGE(E4:F4)</f>
        <v>1013.5</v>
      </c>
    </row>
    <row r="41" ht="27" customHeight="1">
      <c r="E41" s="6">
        <f aca="true" t="shared" si="0" ref="E41:E67">AVERAGE(E5:F5)</f>
        <v>1015</v>
      </c>
    </row>
    <row r="42" ht="27" customHeight="1">
      <c r="E42" s="6">
        <f t="shared" si="0"/>
        <v>1006.5</v>
      </c>
    </row>
    <row r="43" ht="27" customHeight="1">
      <c r="E43" s="6">
        <f t="shared" si="0"/>
        <v>993</v>
      </c>
    </row>
    <row r="44" ht="27" customHeight="1">
      <c r="E44" s="6">
        <f t="shared" si="0"/>
        <v>1001</v>
      </c>
    </row>
    <row r="45" ht="27" customHeight="1">
      <c r="E45" s="6">
        <f t="shared" si="0"/>
        <v>1013.5</v>
      </c>
    </row>
    <row r="46" ht="27" customHeight="1">
      <c r="E46" s="6">
        <f t="shared" si="0"/>
        <v>1021.5</v>
      </c>
    </row>
    <row r="47" ht="27" customHeight="1">
      <c r="E47" s="6">
        <f t="shared" si="0"/>
        <v>1019</v>
      </c>
    </row>
    <row r="48" ht="27" customHeight="1">
      <c r="E48" s="6">
        <f t="shared" si="0"/>
        <v>1020.5</v>
      </c>
    </row>
    <row r="49" ht="27" customHeight="1">
      <c r="E49" s="6">
        <f t="shared" si="0"/>
        <v>1021</v>
      </c>
    </row>
    <row r="50" ht="27" customHeight="1">
      <c r="E50" s="6">
        <f t="shared" si="0"/>
        <v>1022.5</v>
      </c>
    </row>
    <row r="51" ht="27" customHeight="1">
      <c r="E51" s="6">
        <f t="shared" si="0"/>
        <v>1024</v>
      </c>
    </row>
    <row r="52" ht="27" customHeight="1">
      <c r="E52" s="6">
        <f t="shared" si="0"/>
        <v>1023</v>
      </c>
    </row>
    <row r="53" ht="27" customHeight="1">
      <c r="E53" s="6">
        <f t="shared" si="0"/>
        <v>1023</v>
      </c>
    </row>
    <row r="54" ht="27" customHeight="1">
      <c r="E54" s="6">
        <f t="shared" si="0"/>
        <v>1021.5</v>
      </c>
    </row>
    <row r="55" ht="27" customHeight="1">
      <c r="E55" s="6">
        <f t="shared" si="0"/>
        <v>1024</v>
      </c>
    </row>
    <row r="56" ht="27" customHeight="1">
      <c r="E56" s="6">
        <f t="shared" si="0"/>
        <v>1028</v>
      </c>
    </row>
    <row r="57" ht="27" customHeight="1">
      <c r="E57" s="6">
        <f t="shared" si="0"/>
        <v>1023</v>
      </c>
    </row>
    <row r="58" ht="27" customHeight="1">
      <c r="E58" s="6">
        <f t="shared" si="0"/>
        <v>1018.5</v>
      </c>
    </row>
    <row r="59" ht="27" customHeight="1">
      <c r="E59" s="6">
        <f t="shared" si="0"/>
        <v>1017</v>
      </c>
    </row>
    <row r="60" ht="27" customHeight="1">
      <c r="E60" s="6">
        <f t="shared" si="0"/>
        <v>1022.5</v>
      </c>
    </row>
    <row r="61" ht="27" customHeight="1">
      <c r="E61" s="6">
        <f t="shared" si="0"/>
        <v>1029</v>
      </c>
    </row>
    <row r="62" ht="27" customHeight="1">
      <c r="E62" s="6">
        <f t="shared" si="0"/>
        <v>1033.5</v>
      </c>
    </row>
    <row r="63" ht="27" customHeight="1">
      <c r="E63" s="6">
        <f t="shared" si="0"/>
        <v>1031</v>
      </c>
    </row>
    <row r="64" ht="27" customHeight="1">
      <c r="E64" s="6">
        <f t="shared" si="0"/>
        <v>1026.5</v>
      </c>
    </row>
    <row r="65" ht="27" customHeight="1">
      <c r="E65" s="6">
        <f t="shared" si="0"/>
        <v>1024</v>
      </c>
    </row>
    <row r="66" ht="27" customHeight="1">
      <c r="E66" s="6">
        <f t="shared" si="0"/>
        <v>1024</v>
      </c>
    </row>
    <row r="67" ht="27" customHeight="1">
      <c r="E67" s="6">
        <f t="shared" si="0"/>
        <v>1026</v>
      </c>
    </row>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row r="249" ht="27" customHeight="1"/>
    <row r="250" ht="27" customHeight="1"/>
    <row r="251" ht="27" customHeight="1"/>
    <row r="252" ht="27" customHeight="1"/>
    <row r="253" ht="27" customHeight="1"/>
    <row r="254" ht="27" customHeight="1"/>
    <row r="255" ht="27" customHeight="1"/>
    <row r="256" ht="27" customHeight="1"/>
    <row r="257" ht="27" customHeight="1"/>
    <row r="258" ht="27" customHeight="1"/>
    <row r="259" ht="27" customHeight="1"/>
    <row r="260" ht="27" customHeight="1"/>
    <row r="261" ht="27" customHeight="1"/>
    <row r="262" ht="27" customHeight="1"/>
    <row r="263" ht="27" customHeight="1"/>
    <row r="264" ht="27" customHeight="1"/>
    <row r="265" ht="27" customHeight="1"/>
    <row r="266" ht="27" customHeight="1"/>
    <row r="267" ht="27" customHeight="1"/>
    <row r="268" ht="27" customHeight="1"/>
    <row r="269" ht="27" customHeight="1"/>
    <row r="270" ht="27" customHeight="1"/>
    <row r="271" ht="27" customHeight="1"/>
    <row r="272" ht="27" customHeight="1"/>
    <row r="273" ht="27" customHeight="1"/>
    <row r="274" ht="27" customHeight="1"/>
    <row r="275" ht="27" customHeight="1"/>
    <row r="276" ht="27" customHeight="1"/>
    <row r="277" ht="27" customHeight="1"/>
    <row r="278" ht="27" customHeight="1"/>
    <row r="279" ht="27" customHeight="1"/>
    <row r="280" ht="27" customHeight="1"/>
    <row r="281" ht="27" customHeight="1"/>
    <row r="282" ht="27" customHeight="1"/>
    <row r="283" ht="27" customHeight="1"/>
    <row r="284" ht="27" customHeight="1"/>
    <row r="285" ht="27" customHeight="1"/>
    <row r="286" ht="27" customHeight="1"/>
    <row r="287" ht="27" customHeight="1"/>
    <row r="288" ht="27" customHeight="1"/>
    <row r="289" ht="27" customHeight="1"/>
    <row r="290" ht="27" customHeight="1"/>
    <row r="291" ht="27" customHeight="1"/>
    <row r="292" ht="27" customHeight="1"/>
    <row r="293" ht="27" customHeight="1"/>
    <row r="294" ht="27" customHeight="1"/>
    <row r="295" ht="27" customHeight="1"/>
    <row r="296" ht="27" customHeight="1"/>
    <row r="297" ht="27" customHeight="1"/>
    <row r="298" ht="27" customHeight="1"/>
    <row r="299" ht="27" customHeight="1"/>
    <row r="300" ht="27" customHeight="1"/>
    <row r="301" ht="27" customHeight="1"/>
    <row r="302" ht="27" customHeight="1"/>
    <row r="303" ht="27" customHeight="1"/>
    <row r="304" ht="27" customHeight="1"/>
    <row r="305" ht="27" customHeight="1"/>
    <row r="306" ht="27" customHeight="1"/>
    <row r="307" ht="27" customHeight="1"/>
    <row r="308" ht="27" customHeight="1"/>
    <row r="309" ht="27" customHeight="1"/>
    <row r="310" ht="27" customHeight="1"/>
    <row r="311" ht="27" customHeight="1"/>
    <row r="312" ht="27" customHeight="1"/>
    <row r="313" ht="27" customHeight="1"/>
    <row r="314" ht="27" customHeight="1"/>
    <row r="315" ht="27" customHeight="1"/>
    <row r="316" ht="27" customHeight="1"/>
    <row r="317" ht="27" customHeight="1"/>
    <row r="318" ht="27" customHeight="1"/>
    <row r="319" ht="27" customHeight="1"/>
    <row r="320" ht="27" customHeight="1"/>
    <row r="321" ht="27" customHeight="1"/>
    <row r="322" ht="27" customHeight="1"/>
    <row r="323" ht="27" customHeight="1"/>
    <row r="324" ht="27" customHeight="1"/>
    <row r="325" ht="27" customHeight="1"/>
    <row r="326" ht="27" customHeight="1"/>
    <row r="327" ht="27" customHeight="1"/>
    <row r="328" ht="27" customHeight="1"/>
    <row r="329" ht="27" customHeight="1"/>
    <row r="330" ht="27" customHeight="1"/>
    <row r="331" ht="27" customHeight="1"/>
    <row r="332" ht="27" customHeight="1"/>
    <row r="333" ht="27" customHeight="1"/>
    <row r="334" ht="27" customHeight="1"/>
    <row r="335" ht="27" customHeight="1"/>
    <row r="336" ht="27" customHeight="1"/>
    <row r="337" ht="27" customHeight="1"/>
    <row r="338" ht="27" customHeight="1"/>
    <row r="339" ht="27" customHeight="1"/>
    <row r="340" ht="27" customHeight="1"/>
    <row r="341" ht="27" customHeight="1"/>
    <row r="342" ht="27" customHeight="1"/>
    <row r="343" ht="27" customHeight="1"/>
    <row r="344" ht="27" customHeight="1"/>
    <row r="345" ht="27" customHeight="1"/>
    <row r="346" ht="27" customHeight="1"/>
    <row r="347" ht="27" customHeight="1"/>
    <row r="348" ht="27" customHeight="1"/>
    <row r="349" ht="27" customHeight="1"/>
    <row r="350" ht="27" customHeight="1"/>
    <row r="351" ht="27" customHeight="1"/>
    <row r="352" ht="27" customHeight="1"/>
    <row r="353" ht="27" customHeight="1"/>
    <row r="354" ht="27" customHeight="1"/>
    <row r="355" ht="27" customHeight="1"/>
    <row r="356" ht="27" customHeight="1"/>
    <row r="357" ht="27" customHeight="1"/>
    <row r="358" ht="27" customHeight="1"/>
    <row r="359" ht="27" customHeight="1"/>
    <row r="360" ht="27" customHeight="1"/>
    <row r="361" ht="27" customHeight="1"/>
    <row r="362" ht="27" customHeight="1"/>
    <row r="363" ht="27" customHeight="1"/>
    <row r="364" ht="27" customHeight="1"/>
    <row r="365" ht="27" customHeight="1"/>
    <row r="366" ht="27" customHeight="1"/>
    <row r="367" ht="27" customHeight="1"/>
    <row r="368" ht="27" customHeight="1"/>
    <row r="369" ht="27" customHeight="1"/>
    <row r="370" ht="27" customHeight="1"/>
    <row r="371" ht="27" customHeight="1"/>
    <row r="372" ht="27" customHeight="1"/>
    <row r="373" ht="27" customHeight="1"/>
    <row r="374" ht="27" customHeight="1"/>
    <row r="375" ht="27" customHeight="1"/>
    <row r="376" ht="27" customHeight="1"/>
    <row r="377" ht="27" customHeight="1"/>
    <row r="378" ht="27" customHeight="1"/>
    <row r="379" ht="27" customHeight="1"/>
    <row r="380" ht="27" customHeight="1"/>
    <row r="381" ht="27" customHeight="1"/>
    <row r="382" ht="27" customHeight="1"/>
    <row r="383" ht="27" customHeight="1"/>
    <row r="384" ht="27" customHeight="1"/>
    <row r="385" ht="27" customHeight="1"/>
    <row r="386" ht="27" customHeight="1"/>
    <row r="387" ht="27" customHeight="1"/>
    <row r="388" ht="27" customHeight="1"/>
    <row r="389" ht="27" customHeight="1"/>
    <row r="390" ht="27" customHeight="1"/>
    <row r="391" ht="27" customHeight="1"/>
    <row r="392" ht="27" customHeight="1"/>
    <row r="393" ht="27" customHeight="1"/>
    <row r="394" ht="27" customHeight="1"/>
    <row r="395" ht="27" customHeight="1"/>
    <row r="396" ht="27" customHeight="1"/>
    <row r="397" ht="27" customHeight="1"/>
    <row r="398" ht="27" customHeight="1"/>
    <row r="399" ht="27" customHeight="1"/>
    <row r="400" ht="27" customHeight="1"/>
    <row r="401" ht="27" customHeight="1"/>
    <row r="402" ht="27" customHeight="1"/>
    <row r="403" ht="27" customHeight="1"/>
    <row r="404" ht="27" customHeight="1"/>
    <row r="405" ht="27" customHeight="1"/>
    <row r="406" ht="27" customHeight="1"/>
    <row r="407" ht="27" customHeight="1"/>
    <row r="408" ht="27" customHeight="1"/>
    <row r="409" ht="27" customHeight="1"/>
    <row r="410" ht="27" customHeight="1"/>
    <row r="411" ht="27" customHeight="1"/>
    <row r="412" ht="27" customHeight="1"/>
    <row r="413" ht="27" customHeight="1"/>
    <row r="414" ht="27" customHeight="1"/>
    <row r="415" ht="27" customHeight="1"/>
    <row r="416" ht="27" customHeight="1"/>
    <row r="417" ht="27" customHeight="1"/>
    <row r="418" ht="27" customHeight="1"/>
    <row r="419" ht="27" customHeight="1"/>
    <row r="420" ht="27" customHeight="1"/>
    <row r="421" ht="27" customHeight="1"/>
    <row r="422" ht="27" customHeight="1"/>
    <row r="423" ht="27" customHeight="1"/>
    <row r="424" ht="27" customHeight="1"/>
    <row r="425" ht="27" customHeight="1"/>
    <row r="426" ht="27" customHeight="1"/>
    <row r="427" ht="27" customHeight="1"/>
    <row r="428" ht="27" customHeight="1"/>
    <row r="429" ht="27" customHeight="1"/>
    <row r="430" ht="27" customHeight="1"/>
    <row r="431" ht="27" customHeight="1"/>
    <row r="432" ht="27" customHeight="1"/>
    <row r="433" ht="27" customHeight="1"/>
    <row r="434" ht="27" customHeight="1"/>
    <row r="435" ht="27" customHeight="1"/>
    <row r="436" ht="27" customHeight="1"/>
    <row r="437" ht="27" customHeight="1"/>
    <row r="438" ht="27" customHeight="1"/>
    <row r="439" ht="27" customHeight="1"/>
    <row r="440" ht="27" customHeight="1"/>
    <row r="441" ht="27" customHeight="1"/>
    <row r="442" ht="27" customHeight="1"/>
    <row r="443" ht="27" customHeight="1"/>
    <row r="444" ht="27" customHeight="1"/>
    <row r="445" ht="27" customHeight="1"/>
    <row r="446" ht="27" customHeight="1"/>
    <row r="447" ht="27" customHeight="1"/>
    <row r="448" ht="27" customHeight="1"/>
    <row r="449" ht="27" customHeight="1"/>
    <row r="450" ht="27" customHeight="1"/>
    <row r="451" ht="27" customHeight="1"/>
    <row r="452" ht="27" customHeight="1"/>
    <row r="453" ht="27" customHeight="1"/>
    <row r="454" ht="27" customHeight="1"/>
    <row r="455" ht="27" customHeight="1"/>
    <row r="456" ht="27" customHeight="1"/>
    <row r="457" ht="27" customHeight="1"/>
    <row r="458" ht="27" customHeight="1"/>
    <row r="459" ht="27" customHeight="1"/>
    <row r="460" ht="27" customHeight="1"/>
    <row r="461" ht="27" customHeight="1"/>
    <row r="462" ht="27" customHeight="1"/>
    <row r="463" ht="27" customHeight="1"/>
    <row r="464" ht="27" customHeight="1"/>
    <row r="465" ht="27" customHeight="1"/>
    <row r="466" ht="27" customHeight="1"/>
    <row r="467" ht="27" customHeight="1"/>
    <row r="468" ht="27" customHeight="1"/>
    <row r="469" ht="27" customHeight="1"/>
    <row r="470" ht="27" customHeight="1"/>
    <row r="471" ht="27" customHeight="1"/>
    <row r="472" ht="27" customHeight="1"/>
    <row r="473" ht="27" customHeight="1"/>
    <row r="474" ht="27" customHeight="1"/>
    <row r="475" ht="27" customHeight="1"/>
    <row r="476" ht="27" customHeight="1"/>
    <row r="477" ht="27" customHeight="1"/>
    <row r="478" ht="27" customHeight="1"/>
    <row r="479" ht="27" customHeight="1"/>
    <row r="480" ht="27" customHeight="1"/>
    <row r="481" ht="27" customHeight="1"/>
    <row r="482" ht="27" customHeight="1"/>
    <row r="483" ht="27" customHeight="1"/>
    <row r="484" ht="27" customHeight="1"/>
    <row r="485" ht="27" customHeight="1"/>
    <row r="486" ht="27" customHeight="1"/>
    <row r="487" ht="27" customHeight="1"/>
    <row r="488" ht="27" customHeight="1"/>
    <row r="489" ht="27" customHeight="1"/>
    <row r="490" ht="27" customHeight="1"/>
    <row r="491" ht="27" customHeight="1"/>
    <row r="492" ht="27" customHeight="1"/>
    <row r="493" ht="27" customHeight="1"/>
    <row r="494" ht="27" customHeight="1"/>
    <row r="495" ht="27" customHeight="1"/>
    <row r="496" ht="27" customHeight="1"/>
    <row r="497" ht="27" customHeight="1"/>
    <row r="498" ht="27" customHeight="1"/>
    <row r="499" ht="27" customHeight="1"/>
    <row r="500" ht="27" customHeight="1"/>
    <row r="501" ht="27" customHeight="1"/>
    <row r="502" ht="27" customHeight="1"/>
    <row r="503" ht="27" customHeight="1"/>
    <row r="504" ht="27" customHeight="1"/>
    <row r="505" ht="27" customHeight="1"/>
    <row r="506" ht="27" customHeight="1"/>
    <row r="507" ht="27" customHeight="1"/>
    <row r="508" ht="27" customHeight="1"/>
    <row r="509" ht="27" customHeight="1"/>
    <row r="510" ht="27" customHeight="1"/>
    <row r="511" ht="27" customHeight="1"/>
    <row r="512" ht="27" customHeight="1"/>
    <row r="513" ht="27" customHeight="1"/>
    <row r="514" ht="27" customHeight="1"/>
    <row r="515" ht="27" customHeight="1"/>
    <row r="516" ht="27" customHeight="1"/>
    <row r="517" ht="27" customHeight="1"/>
    <row r="518" ht="27" customHeight="1"/>
    <row r="519" ht="27" customHeight="1"/>
    <row r="520" ht="27" customHeight="1"/>
    <row r="521" ht="27" customHeight="1"/>
    <row r="522" ht="27" customHeight="1"/>
    <row r="523" ht="27" customHeight="1"/>
    <row r="524" ht="27" customHeight="1"/>
    <row r="525" ht="27" customHeight="1"/>
    <row r="526" ht="27" customHeight="1"/>
    <row r="527" ht="27" customHeight="1"/>
    <row r="528" ht="27" customHeight="1"/>
    <row r="529" ht="27" customHeight="1"/>
    <row r="530" ht="27" customHeight="1"/>
    <row r="531" ht="27" customHeight="1"/>
    <row r="532" ht="27" customHeight="1"/>
    <row r="533" ht="27" customHeight="1"/>
    <row r="534" ht="27" customHeight="1"/>
    <row r="535" ht="27" customHeight="1"/>
    <row r="536" ht="27" customHeight="1"/>
    <row r="537" ht="27" customHeight="1"/>
    <row r="538" ht="27" customHeight="1"/>
    <row r="539" ht="27" customHeight="1"/>
    <row r="540" ht="27" customHeight="1"/>
    <row r="541" ht="27" customHeight="1"/>
    <row r="542" ht="27" customHeight="1"/>
    <row r="543" ht="27" customHeight="1"/>
    <row r="544" ht="27" customHeight="1"/>
    <row r="545" ht="27" customHeight="1"/>
    <row r="546" ht="27" customHeight="1"/>
    <row r="547" ht="27" customHeight="1"/>
    <row r="548" ht="27" customHeight="1"/>
    <row r="549" ht="27" customHeight="1"/>
    <row r="550" ht="27" customHeight="1"/>
    <row r="551" ht="27" customHeight="1"/>
    <row r="552" ht="27" customHeight="1"/>
    <row r="553" ht="27" customHeight="1"/>
    <row r="554" ht="27" customHeight="1"/>
    <row r="555" ht="27" customHeight="1"/>
    <row r="556" ht="27" customHeight="1"/>
    <row r="557" ht="27" customHeight="1"/>
    <row r="558" ht="27" customHeight="1"/>
    <row r="559" ht="27" customHeight="1"/>
    <row r="560" ht="27" customHeight="1"/>
    <row r="561" ht="27" customHeight="1"/>
    <row r="562" ht="27" customHeight="1"/>
    <row r="563" ht="27" customHeight="1"/>
    <row r="564" ht="27" customHeight="1"/>
    <row r="565" ht="27" customHeight="1"/>
    <row r="566" ht="27" customHeight="1"/>
    <row r="567" ht="27" customHeight="1"/>
    <row r="568" ht="27" customHeight="1"/>
    <row r="569" ht="27" customHeight="1"/>
    <row r="570" ht="27" customHeight="1"/>
    <row r="571" ht="27" customHeight="1"/>
    <row r="572" ht="27" customHeight="1"/>
    <row r="573" ht="27" customHeight="1"/>
    <row r="574" ht="27" customHeight="1"/>
    <row r="575" ht="27" customHeight="1"/>
    <row r="576" ht="27" customHeight="1"/>
    <row r="577" ht="27" customHeight="1"/>
  </sheetData>
  <mergeCells count="44">
    <mergeCell ref="A1:G1"/>
    <mergeCell ref="A2:G2"/>
    <mergeCell ref="H3:O3"/>
    <mergeCell ref="H4:O4"/>
    <mergeCell ref="H5:O5"/>
    <mergeCell ref="H6:O6"/>
    <mergeCell ref="H7:O7"/>
    <mergeCell ref="H8:O8"/>
    <mergeCell ref="H9:O9"/>
    <mergeCell ref="H10:O10"/>
    <mergeCell ref="H11:O11"/>
    <mergeCell ref="H12:O12"/>
    <mergeCell ref="H13:O13"/>
    <mergeCell ref="H14:O14"/>
    <mergeCell ref="H15:O15"/>
    <mergeCell ref="H16:O16"/>
    <mergeCell ref="H17:O17"/>
    <mergeCell ref="H18:O18"/>
    <mergeCell ref="H19:O19"/>
    <mergeCell ref="H20:O20"/>
    <mergeCell ref="H26:O26"/>
    <mergeCell ref="H27:O27"/>
    <mergeCell ref="H28:O28"/>
    <mergeCell ref="H21:O21"/>
    <mergeCell ref="H22:O22"/>
    <mergeCell ref="H25:O25"/>
    <mergeCell ref="H23:O23"/>
    <mergeCell ref="H24:O24"/>
    <mergeCell ref="H29:O29"/>
    <mergeCell ref="H30:O30"/>
    <mergeCell ref="H31:O31"/>
    <mergeCell ref="H32:O32"/>
    <mergeCell ref="H33:O33"/>
    <mergeCell ref="H34:O34"/>
    <mergeCell ref="H35:O35"/>
    <mergeCell ref="B37:C37"/>
    <mergeCell ref="E37:F37"/>
    <mergeCell ref="H39:I39"/>
    <mergeCell ref="J39:K39"/>
    <mergeCell ref="L39:M39"/>
    <mergeCell ref="B38:C38"/>
    <mergeCell ref="H38:I38"/>
    <mergeCell ref="J38:K38"/>
    <mergeCell ref="L38:M3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P70"/>
  <sheetViews>
    <sheetView workbookViewId="0" topLeftCell="A34">
      <selection activeCell="J38" sqref="J38:K38"/>
    </sheetView>
  </sheetViews>
  <sheetFormatPr defaultColWidth="9.140625" defaultRowHeight="12.75"/>
  <cols>
    <col min="1" max="1" width="6.140625" style="6" customWidth="1"/>
    <col min="2" max="2" width="7.00390625" style="6" bestFit="1" customWidth="1"/>
    <col min="3" max="4" width="7.140625" style="6" customWidth="1"/>
    <col min="5" max="5" width="7.00390625" style="6" bestFit="1" customWidth="1"/>
    <col min="6" max="6" width="7.28125" style="6" bestFit="1" customWidth="1"/>
    <col min="7" max="7" width="11.8515625" style="1" bestFit="1" customWidth="1"/>
    <col min="8" max="8" width="8.7109375" style="1" customWidth="1"/>
    <col min="9" max="9" width="9.140625" style="1" customWidth="1"/>
    <col min="10" max="10" width="9.00390625" style="1" customWidth="1"/>
    <col min="11" max="11" width="9.140625" style="1" customWidth="1"/>
    <col min="12" max="12" width="8.7109375" style="1" customWidth="1"/>
    <col min="13" max="14" width="9.140625" style="1" customWidth="1"/>
    <col min="15" max="15" width="13.421875" style="2" customWidth="1"/>
    <col min="16" max="16384" width="9.140625" style="2" customWidth="1"/>
  </cols>
  <sheetData>
    <row r="1" spans="1:13" ht="18" customHeight="1">
      <c r="A1" s="23" t="s">
        <v>0</v>
      </c>
      <c r="B1" s="23"/>
      <c r="C1" s="23"/>
      <c r="D1" s="23"/>
      <c r="E1" s="23"/>
      <c r="F1" s="23"/>
      <c r="G1" s="23"/>
      <c r="I1" s="1" t="s">
        <v>1</v>
      </c>
      <c r="J1" s="1" t="s">
        <v>2</v>
      </c>
      <c r="K1" s="1" t="s">
        <v>3</v>
      </c>
      <c r="L1" s="1" t="s">
        <v>1</v>
      </c>
      <c r="M1" s="1" t="s">
        <v>4</v>
      </c>
    </row>
    <row r="2" spans="1:16" ht="18" customHeight="1">
      <c r="A2" s="24" t="s">
        <v>125</v>
      </c>
      <c r="B2" s="24"/>
      <c r="C2" s="24"/>
      <c r="D2" s="24"/>
      <c r="E2" s="24"/>
      <c r="F2" s="24"/>
      <c r="G2" s="24"/>
      <c r="I2" s="1">
        <v>1</v>
      </c>
      <c r="J2" s="1">
        <v>0.47</v>
      </c>
      <c r="K2" s="1">
        <v>16.1</v>
      </c>
      <c r="L2" s="1">
        <v>1</v>
      </c>
      <c r="M2" s="3">
        <f>I2+J2*(K2-L2)</f>
        <v>8.097000000000001</v>
      </c>
      <c r="P2" s="1" t="s">
        <v>5</v>
      </c>
    </row>
    <row r="3" spans="1:16" s="1" customFormat="1" ht="25.5">
      <c r="A3" s="4" t="s">
        <v>6</v>
      </c>
      <c r="B3" s="4" t="s">
        <v>7</v>
      </c>
      <c r="C3" s="4" t="s">
        <v>8</v>
      </c>
      <c r="D3" s="4" t="s">
        <v>9</v>
      </c>
      <c r="E3" s="4" t="s">
        <v>10</v>
      </c>
      <c r="F3" s="4" t="s">
        <v>11</v>
      </c>
      <c r="G3" s="5" t="s">
        <v>12</v>
      </c>
      <c r="H3" s="25" t="s">
        <v>13</v>
      </c>
      <c r="I3" s="25"/>
      <c r="J3" s="25"/>
      <c r="K3" s="25"/>
      <c r="L3" s="25"/>
      <c r="M3" s="25"/>
      <c r="N3" s="25"/>
      <c r="O3" s="25"/>
      <c r="P3" s="1" t="s">
        <v>14</v>
      </c>
    </row>
    <row r="4" spans="1:16" s="1" customFormat="1" ht="27.75" customHeight="1">
      <c r="A4" s="6">
        <v>1</v>
      </c>
      <c r="B4" s="7">
        <v>2.6</v>
      </c>
      <c r="C4" s="6">
        <v>13.9</v>
      </c>
      <c r="D4" s="8">
        <v>0.71</v>
      </c>
      <c r="E4" s="6">
        <v>1021</v>
      </c>
      <c r="F4" s="6">
        <v>1026</v>
      </c>
      <c r="G4" s="1" t="s">
        <v>126</v>
      </c>
      <c r="H4" s="20"/>
      <c r="I4" s="20"/>
      <c r="J4" s="20"/>
      <c r="K4" s="20"/>
      <c r="L4" s="20"/>
      <c r="M4" s="20"/>
      <c r="N4" s="20"/>
      <c r="O4" s="20"/>
      <c r="P4" s="1">
        <v>0.1</v>
      </c>
    </row>
    <row r="5" spans="1:15" s="1" customFormat="1" ht="29.25" customHeight="1">
      <c r="A5" s="6">
        <v>2</v>
      </c>
      <c r="B5" s="7">
        <v>4.8</v>
      </c>
      <c r="C5" s="7">
        <v>12.6</v>
      </c>
      <c r="D5" s="8">
        <v>0.78</v>
      </c>
      <c r="E5" s="6">
        <v>1012</v>
      </c>
      <c r="F5" s="6">
        <v>1021</v>
      </c>
      <c r="G5" s="1" t="s">
        <v>127</v>
      </c>
      <c r="H5" s="20" t="s">
        <v>128</v>
      </c>
      <c r="I5" s="20"/>
      <c r="J5" s="20"/>
      <c r="K5" s="20"/>
      <c r="L5" s="20"/>
      <c r="M5" s="20"/>
      <c r="N5" s="20"/>
      <c r="O5" s="20"/>
    </row>
    <row r="6" spans="1:15" s="1" customFormat="1" ht="39" customHeight="1">
      <c r="A6" s="6">
        <v>3</v>
      </c>
      <c r="B6" s="7">
        <v>1.4</v>
      </c>
      <c r="C6" s="7">
        <v>17.6</v>
      </c>
      <c r="D6" s="8">
        <v>0.8</v>
      </c>
      <c r="E6" s="6">
        <v>1011</v>
      </c>
      <c r="F6" s="6">
        <v>1018</v>
      </c>
      <c r="G6" s="1" t="s">
        <v>129</v>
      </c>
      <c r="H6" s="20" t="s">
        <v>130</v>
      </c>
      <c r="I6" s="20"/>
      <c r="J6" s="20"/>
      <c r="K6" s="20"/>
      <c r="L6" s="20"/>
      <c r="M6" s="20"/>
      <c r="N6" s="20"/>
      <c r="O6" s="20"/>
    </row>
    <row r="7" spans="1:15" s="1" customFormat="1" ht="27" customHeight="1">
      <c r="A7" s="6">
        <v>4</v>
      </c>
      <c r="B7" s="7">
        <v>1.9</v>
      </c>
      <c r="C7" s="7">
        <v>18.9</v>
      </c>
      <c r="D7" s="8">
        <v>0.71</v>
      </c>
      <c r="E7" s="6">
        <v>1018</v>
      </c>
      <c r="F7" s="6">
        <v>1023</v>
      </c>
      <c r="G7" s="1" t="s">
        <v>60</v>
      </c>
      <c r="H7" s="20" t="s">
        <v>89</v>
      </c>
      <c r="I7" s="20"/>
      <c r="J7" s="20"/>
      <c r="K7" s="20"/>
      <c r="L7" s="20"/>
      <c r="M7" s="20"/>
      <c r="N7" s="20"/>
      <c r="O7" s="20"/>
    </row>
    <row r="8" spans="1:15" s="1" customFormat="1" ht="30" customHeight="1">
      <c r="A8" s="6">
        <v>5</v>
      </c>
      <c r="B8" s="7">
        <v>2.7</v>
      </c>
      <c r="C8" s="7">
        <v>17.2</v>
      </c>
      <c r="D8" s="8">
        <v>0.68</v>
      </c>
      <c r="E8" s="6">
        <v>1019</v>
      </c>
      <c r="F8" s="6">
        <v>1024</v>
      </c>
      <c r="G8" s="1" t="s">
        <v>131</v>
      </c>
      <c r="H8" s="20" t="s">
        <v>132</v>
      </c>
      <c r="I8" s="20"/>
      <c r="J8" s="20"/>
      <c r="K8" s="20"/>
      <c r="L8" s="20"/>
      <c r="M8" s="20"/>
      <c r="N8" s="20"/>
      <c r="O8" s="20"/>
    </row>
    <row r="9" spans="1:15" s="1" customFormat="1" ht="35.25" customHeight="1">
      <c r="A9" s="6">
        <v>6</v>
      </c>
      <c r="B9" s="7">
        <v>4.5</v>
      </c>
      <c r="C9" s="7">
        <v>13.5</v>
      </c>
      <c r="D9" s="8">
        <v>0.77</v>
      </c>
      <c r="E9" s="6">
        <v>1013</v>
      </c>
      <c r="F9" s="6">
        <v>1019</v>
      </c>
      <c r="G9" s="1" t="s">
        <v>127</v>
      </c>
      <c r="H9" s="20" t="s">
        <v>133</v>
      </c>
      <c r="I9" s="20"/>
      <c r="J9" s="20"/>
      <c r="K9" s="20"/>
      <c r="L9" s="20"/>
      <c r="M9" s="20"/>
      <c r="N9" s="20"/>
      <c r="O9" s="20"/>
    </row>
    <row r="10" spans="1:15" s="1" customFormat="1" ht="27" customHeight="1">
      <c r="A10" s="6">
        <v>7</v>
      </c>
      <c r="B10" s="7">
        <v>2.5</v>
      </c>
      <c r="C10" s="7">
        <v>17.5</v>
      </c>
      <c r="D10" s="8">
        <v>0.75</v>
      </c>
      <c r="E10" s="6">
        <v>1016</v>
      </c>
      <c r="F10" s="6">
        <v>1021</v>
      </c>
      <c r="G10" s="1" t="s">
        <v>120</v>
      </c>
      <c r="H10" s="20" t="s">
        <v>134</v>
      </c>
      <c r="I10" s="20"/>
      <c r="J10" s="20"/>
      <c r="K10" s="20"/>
      <c r="L10" s="20"/>
      <c r="M10" s="20"/>
      <c r="N10" s="20"/>
      <c r="O10" s="20"/>
    </row>
    <row r="11" spans="1:15" s="1" customFormat="1" ht="32.25" customHeight="1">
      <c r="A11" s="6">
        <v>8</v>
      </c>
      <c r="B11" s="7">
        <v>3.5</v>
      </c>
      <c r="C11" s="7">
        <v>16.3</v>
      </c>
      <c r="D11" s="8">
        <v>0.77</v>
      </c>
      <c r="E11" s="6">
        <v>1020</v>
      </c>
      <c r="F11" s="6">
        <v>1023</v>
      </c>
      <c r="G11" s="1" t="s">
        <v>120</v>
      </c>
      <c r="H11" s="20" t="s">
        <v>135</v>
      </c>
      <c r="I11" s="20"/>
      <c r="J11" s="20"/>
      <c r="K11" s="20"/>
      <c r="L11" s="20"/>
      <c r="M11" s="20"/>
      <c r="N11" s="20"/>
      <c r="O11" s="20"/>
    </row>
    <row r="12" spans="1:15" s="1" customFormat="1" ht="25.5" customHeight="1">
      <c r="A12" s="6">
        <v>9</v>
      </c>
      <c r="B12" s="7">
        <v>5.8</v>
      </c>
      <c r="C12" s="7">
        <v>16.1</v>
      </c>
      <c r="D12" s="8">
        <v>0.76</v>
      </c>
      <c r="E12" s="6">
        <v>1023</v>
      </c>
      <c r="F12" s="6">
        <v>1026</v>
      </c>
      <c r="G12" s="1" t="s">
        <v>120</v>
      </c>
      <c r="H12" s="20" t="s">
        <v>136</v>
      </c>
      <c r="I12" s="20"/>
      <c r="J12" s="20"/>
      <c r="K12" s="20"/>
      <c r="L12" s="20"/>
      <c r="M12" s="20"/>
      <c r="N12" s="20"/>
      <c r="O12" s="20"/>
    </row>
    <row r="13" spans="1:15" s="1" customFormat="1" ht="30.75" customHeight="1">
      <c r="A13" s="6">
        <v>10</v>
      </c>
      <c r="B13" s="7">
        <v>3.9</v>
      </c>
      <c r="C13" s="7">
        <v>23.4</v>
      </c>
      <c r="D13" s="8">
        <v>0.5</v>
      </c>
      <c r="E13" s="6">
        <v>1023</v>
      </c>
      <c r="F13" s="6">
        <v>1026</v>
      </c>
      <c r="G13" s="1" t="s">
        <v>60</v>
      </c>
      <c r="H13" s="20" t="s">
        <v>137</v>
      </c>
      <c r="I13" s="20"/>
      <c r="J13" s="20"/>
      <c r="K13" s="20"/>
      <c r="L13" s="20"/>
      <c r="M13" s="20"/>
      <c r="N13" s="20"/>
      <c r="O13" s="20"/>
    </row>
    <row r="14" spans="1:15" s="1" customFormat="1" ht="29.25" customHeight="1">
      <c r="A14" s="6">
        <v>11</v>
      </c>
      <c r="B14" s="7">
        <v>6</v>
      </c>
      <c r="C14" s="7">
        <v>16.7</v>
      </c>
      <c r="D14" s="8">
        <v>0.7</v>
      </c>
      <c r="E14" s="6">
        <v>1023</v>
      </c>
      <c r="F14" s="6">
        <v>1027</v>
      </c>
      <c r="G14" s="1" t="s">
        <v>138</v>
      </c>
      <c r="H14" s="20" t="s">
        <v>139</v>
      </c>
      <c r="I14" s="20"/>
      <c r="J14" s="20"/>
      <c r="K14" s="20"/>
      <c r="L14" s="20"/>
      <c r="M14" s="20"/>
      <c r="N14" s="20"/>
      <c r="O14" s="20"/>
    </row>
    <row r="15" spans="1:15" s="1" customFormat="1" ht="35.25" customHeight="1">
      <c r="A15" s="6">
        <v>12</v>
      </c>
      <c r="B15" s="7">
        <v>4.8</v>
      </c>
      <c r="C15" s="7">
        <v>19.8</v>
      </c>
      <c r="D15" s="8">
        <v>0.64</v>
      </c>
      <c r="E15" s="6">
        <v>1016</v>
      </c>
      <c r="F15" s="6">
        <v>1024</v>
      </c>
      <c r="G15" s="1" t="s">
        <v>138</v>
      </c>
      <c r="H15" s="20" t="s">
        <v>140</v>
      </c>
      <c r="I15" s="20"/>
      <c r="J15" s="20"/>
      <c r="K15" s="20"/>
      <c r="L15" s="20"/>
      <c r="M15" s="20"/>
      <c r="N15" s="20"/>
      <c r="O15" s="20"/>
    </row>
    <row r="16" spans="1:15" s="1" customFormat="1" ht="39" customHeight="1">
      <c r="A16" s="6">
        <v>13</v>
      </c>
      <c r="B16" s="7">
        <v>5.8</v>
      </c>
      <c r="C16" s="7">
        <v>21</v>
      </c>
      <c r="D16" s="8">
        <v>0.67</v>
      </c>
      <c r="E16" s="6">
        <v>1017</v>
      </c>
      <c r="F16" s="6">
        <v>1023</v>
      </c>
      <c r="G16" s="1" t="s">
        <v>80</v>
      </c>
      <c r="H16" s="20" t="s">
        <v>90</v>
      </c>
      <c r="I16" s="20"/>
      <c r="J16" s="20"/>
      <c r="K16" s="20"/>
      <c r="L16" s="20"/>
      <c r="M16" s="20"/>
      <c r="N16" s="20"/>
      <c r="O16" s="20"/>
    </row>
    <row r="17" spans="1:15" s="1" customFormat="1" ht="27">
      <c r="A17" s="6">
        <v>14</v>
      </c>
      <c r="B17" s="7">
        <v>6.8</v>
      </c>
      <c r="C17" s="7">
        <v>12.4</v>
      </c>
      <c r="D17" s="8">
        <v>0.69</v>
      </c>
      <c r="E17" s="6">
        <v>1019</v>
      </c>
      <c r="F17" s="6">
        <v>1024</v>
      </c>
      <c r="G17" s="1" t="s">
        <v>121</v>
      </c>
      <c r="H17" s="20" t="s">
        <v>141</v>
      </c>
      <c r="I17" s="20"/>
      <c r="J17" s="20"/>
      <c r="K17" s="20"/>
      <c r="L17" s="20"/>
      <c r="M17" s="20"/>
      <c r="N17" s="20"/>
      <c r="O17" s="20"/>
    </row>
    <row r="18" spans="1:16" s="1" customFormat="1" ht="36">
      <c r="A18" s="6">
        <v>15</v>
      </c>
      <c r="B18" s="7">
        <v>2.1</v>
      </c>
      <c r="C18" s="7">
        <v>12.6</v>
      </c>
      <c r="D18" s="8">
        <v>0.66</v>
      </c>
      <c r="E18" s="6">
        <v>1024</v>
      </c>
      <c r="F18" s="6">
        <v>1034</v>
      </c>
      <c r="G18" s="1" t="s">
        <v>142</v>
      </c>
      <c r="H18" s="20" t="s">
        <v>143</v>
      </c>
      <c r="I18" s="20"/>
      <c r="J18" s="20"/>
      <c r="K18" s="20"/>
      <c r="L18" s="20"/>
      <c r="M18" s="20"/>
      <c r="N18" s="20"/>
      <c r="O18" s="20"/>
      <c r="P18" s="1">
        <v>2</v>
      </c>
    </row>
    <row r="19" spans="1:15" s="1" customFormat="1" ht="26.25" customHeight="1">
      <c r="A19" s="6">
        <v>16</v>
      </c>
      <c r="B19" s="6">
        <v>0.8</v>
      </c>
      <c r="C19" s="7">
        <v>14.4</v>
      </c>
      <c r="D19" s="8">
        <v>0.59</v>
      </c>
      <c r="E19" s="6">
        <v>1031</v>
      </c>
      <c r="F19" s="6">
        <v>1034</v>
      </c>
      <c r="G19" s="1" t="s">
        <v>60</v>
      </c>
      <c r="H19" s="20" t="s">
        <v>89</v>
      </c>
      <c r="I19" s="20"/>
      <c r="J19" s="20"/>
      <c r="K19" s="20"/>
      <c r="L19" s="20"/>
      <c r="M19" s="20"/>
      <c r="N19" s="20"/>
      <c r="O19" s="20"/>
    </row>
    <row r="20" spans="1:15" s="1" customFormat="1" ht="33.75" customHeight="1">
      <c r="A20" s="6">
        <v>17</v>
      </c>
      <c r="B20" s="7">
        <v>1</v>
      </c>
      <c r="C20" s="7">
        <v>16.1</v>
      </c>
      <c r="D20" s="8">
        <v>0.55</v>
      </c>
      <c r="E20" s="6">
        <v>1023</v>
      </c>
      <c r="F20" s="6">
        <v>1033</v>
      </c>
      <c r="G20" s="1" t="s">
        <v>80</v>
      </c>
      <c r="H20" s="20" t="s">
        <v>90</v>
      </c>
      <c r="I20" s="20"/>
      <c r="J20" s="20"/>
      <c r="K20" s="20"/>
      <c r="L20" s="20"/>
      <c r="M20" s="20"/>
      <c r="N20" s="20"/>
      <c r="O20" s="20"/>
    </row>
    <row r="21" spans="1:15" s="1" customFormat="1" ht="26.25" customHeight="1">
      <c r="A21" s="6">
        <v>18</v>
      </c>
      <c r="B21" s="7">
        <v>5</v>
      </c>
      <c r="C21" s="7">
        <v>19.4</v>
      </c>
      <c r="D21" s="8">
        <v>0.58</v>
      </c>
      <c r="E21" s="6">
        <v>1022</v>
      </c>
      <c r="F21" s="6">
        <v>1027</v>
      </c>
      <c r="G21" s="1" t="s">
        <v>80</v>
      </c>
      <c r="H21" s="20" t="s">
        <v>90</v>
      </c>
      <c r="I21" s="20"/>
      <c r="J21" s="20"/>
      <c r="K21" s="20"/>
      <c r="L21" s="20"/>
      <c r="M21" s="20"/>
      <c r="N21" s="20"/>
      <c r="O21" s="20"/>
    </row>
    <row r="22" spans="1:15" s="1" customFormat="1" ht="27" customHeight="1">
      <c r="A22" s="6">
        <v>19</v>
      </c>
      <c r="B22" s="7">
        <v>4.3</v>
      </c>
      <c r="C22" s="7">
        <v>20.3</v>
      </c>
      <c r="D22" s="8">
        <v>0.6</v>
      </c>
      <c r="E22" s="6">
        <v>1019</v>
      </c>
      <c r="F22" s="6">
        <v>1024</v>
      </c>
      <c r="G22" s="1" t="s">
        <v>80</v>
      </c>
      <c r="H22" s="20" t="s">
        <v>90</v>
      </c>
      <c r="I22" s="20"/>
      <c r="J22" s="20"/>
      <c r="K22" s="20"/>
      <c r="L22" s="20"/>
      <c r="M22" s="20"/>
      <c r="N22" s="20"/>
      <c r="O22" s="20"/>
    </row>
    <row r="23" spans="1:15" s="1" customFormat="1" ht="27.75" customHeight="1">
      <c r="A23" s="6">
        <v>20</v>
      </c>
      <c r="B23" s="7">
        <v>3.5</v>
      </c>
      <c r="C23" s="7">
        <v>22.5</v>
      </c>
      <c r="D23" s="8">
        <v>0.59</v>
      </c>
      <c r="E23" s="6">
        <v>1016</v>
      </c>
      <c r="F23" s="6">
        <v>1021</v>
      </c>
      <c r="G23" s="1" t="s">
        <v>80</v>
      </c>
      <c r="H23" s="20" t="s">
        <v>90</v>
      </c>
      <c r="I23" s="20"/>
      <c r="J23" s="20"/>
      <c r="K23" s="20"/>
      <c r="L23" s="20"/>
      <c r="M23" s="20"/>
      <c r="N23" s="20"/>
      <c r="O23" s="20"/>
    </row>
    <row r="24" spans="1:15" s="1" customFormat="1" ht="26.25" customHeight="1">
      <c r="A24" s="6">
        <v>21</v>
      </c>
      <c r="B24" s="6">
        <v>5</v>
      </c>
      <c r="C24" s="7">
        <v>18.2</v>
      </c>
      <c r="D24" s="8">
        <v>0.53</v>
      </c>
      <c r="E24" s="6">
        <v>1018</v>
      </c>
      <c r="F24" s="6">
        <v>1020</v>
      </c>
      <c r="G24" s="1" t="s">
        <v>144</v>
      </c>
      <c r="H24" s="20" t="s">
        <v>145</v>
      </c>
      <c r="I24" s="20"/>
      <c r="J24" s="20"/>
      <c r="K24" s="20"/>
      <c r="L24" s="20"/>
      <c r="M24" s="20"/>
      <c r="N24" s="20"/>
      <c r="O24" s="20"/>
    </row>
    <row r="25" spans="1:15" s="1" customFormat="1" ht="28.5" customHeight="1">
      <c r="A25" s="6">
        <v>22</v>
      </c>
      <c r="B25" s="7">
        <v>6.3</v>
      </c>
      <c r="C25" s="7">
        <v>15.8</v>
      </c>
      <c r="D25" s="8">
        <v>0.7</v>
      </c>
      <c r="E25" s="6">
        <v>1023</v>
      </c>
      <c r="F25" s="6">
        <v>1026</v>
      </c>
      <c r="G25" s="1" t="s">
        <v>158</v>
      </c>
      <c r="H25" s="20"/>
      <c r="I25" s="20"/>
      <c r="J25" s="20"/>
      <c r="K25" s="20"/>
      <c r="L25" s="20"/>
      <c r="M25" s="20"/>
      <c r="N25" s="20"/>
      <c r="O25" s="20"/>
    </row>
    <row r="26" spans="1:15" s="1" customFormat="1" ht="38.25" customHeight="1">
      <c r="A26" s="6">
        <v>23</v>
      </c>
      <c r="B26" s="7">
        <v>4.1</v>
      </c>
      <c r="C26" s="7">
        <v>15.1</v>
      </c>
      <c r="D26" s="8">
        <v>0.72</v>
      </c>
      <c r="E26" s="6">
        <v>1026</v>
      </c>
      <c r="F26" s="6">
        <v>1031</v>
      </c>
      <c r="G26" s="1" t="s">
        <v>158</v>
      </c>
      <c r="H26" s="20"/>
      <c r="I26" s="20"/>
      <c r="J26" s="20"/>
      <c r="K26" s="20"/>
      <c r="L26" s="20"/>
      <c r="M26" s="20"/>
      <c r="N26" s="20"/>
      <c r="O26" s="20"/>
    </row>
    <row r="27" spans="1:15" s="1" customFormat="1" ht="24.75" customHeight="1">
      <c r="A27" s="6">
        <v>24</v>
      </c>
      <c r="B27" s="7">
        <v>3.4</v>
      </c>
      <c r="C27" s="7">
        <v>20.6</v>
      </c>
      <c r="D27" s="8">
        <v>0.65</v>
      </c>
      <c r="E27" s="6">
        <v>1026</v>
      </c>
      <c r="F27" s="6">
        <v>1031</v>
      </c>
      <c r="G27" s="1" t="s">
        <v>60</v>
      </c>
      <c r="H27" s="20"/>
      <c r="I27" s="20"/>
      <c r="J27" s="20"/>
      <c r="K27" s="20"/>
      <c r="L27" s="20"/>
      <c r="M27" s="20"/>
      <c r="N27" s="20"/>
      <c r="O27" s="20"/>
    </row>
    <row r="28" spans="1:15" s="1" customFormat="1" ht="36" customHeight="1">
      <c r="A28" s="6">
        <v>25</v>
      </c>
      <c r="B28" s="7">
        <v>6</v>
      </c>
      <c r="C28" s="7">
        <v>21.9</v>
      </c>
      <c r="D28" s="8">
        <v>0.64</v>
      </c>
      <c r="E28" s="6">
        <v>1020</v>
      </c>
      <c r="F28" s="6">
        <v>1026</v>
      </c>
      <c r="G28" s="1" t="s">
        <v>60</v>
      </c>
      <c r="H28" s="20"/>
      <c r="I28" s="20"/>
      <c r="J28" s="20"/>
      <c r="K28" s="20"/>
      <c r="L28" s="20"/>
      <c r="M28" s="20"/>
      <c r="N28" s="20"/>
      <c r="O28" s="20"/>
    </row>
    <row r="29" spans="1:15" s="1" customFormat="1" ht="34.5" customHeight="1">
      <c r="A29" s="6">
        <v>26</v>
      </c>
      <c r="B29" s="7">
        <v>5.8</v>
      </c>
      <c r="C29" s="7">
        <v>20.1</v>
      </c>
      <c r="D29" s="8">
        <v>0.71</v>
      </c>
      <c r="E29" s="6">
        <v>1018</v>
      </c>
      <c r="F29" s="6">
        <v>1021</v>
      </c>
      <c r="G29" s="1" t="s">
        <v>80</v>
      </c>
      <c r="H29" s="20"/>
      <c r="I29" s="20"/>
      <c r="J29" s="20"/>
      <c r="K29" s="20"/>
      <c r="L29" s="20"/>
      <c r="M29" s="20"/>
      <c r="N29" s="20"/>
      <c r="O29" s="20"/>
    </row>
    <row r="30" spans="1:15" s="1" customFormat="1" ht="29.25" customHeight="1">
      <c r="A30" s="6">
        <v>27</v>
      </c>
      <c r="B30" s="7">
        <v>8.2</v>
      </c>
      <c r="C30" s="7">
        <v>19.8</v>
      </c>
      <c r="D30" s="8">
        <v>0.68</v>
      </c>
      <c r="E30" s="6">
        <v>1020</v>
      </c>
      <c r="F30" s="6">
        <v>1022</v>
      </c>
      <c r="G30" s="1" t="s">
        <v>138</v>
      </c>
      <c r="H30" s="20"/>
      <c r="I30" s="20"/>
      <c r="J30" s="20"/>
      <c r="K30" s="20"/>
      <c r="L30" s="20"/>
      <c r="M30" s="20"/>
      <c r="N30" s="20"/>
      <c r="O30" s="20"/>
    </row>
    <row r="31" spans="1:15" s="1" customFormat="1" ht="27" customHeight="1">
      <c r="A31" s="6">
        <v>28</v>
      </c>
      <c r="B31" s="7">
        <v>11.3</v>
      </c>
      <c r="C31" s="7">
        <v>19.5</v>
      </c>
      <c r="D31" s="9">
        <v>0.69</v>
      </c>
      <c r="E31" s="6">
        <v>1016</v>
      </c>
      <c r="F31" s="6">
        <v>1020</v>
      </c>
      <c r="G31" s="1" t="s">
        <v>157</v>
      </c>
      <c r="H31" s="20"/>
      <c r="I31" s="20"/>
      <c r="J31" s="20"/>
      <c r="K31" s="20"/>
      <c r="L31" s="20"/>
      <c r="M31" s="20"/>
      <c r="N31" s="20"/>
      <c r="O31" s="20"/>
    </row>
    <row r="32" spans="1:15" s="1" customFormat="1" ht="26.25" customHeight="1">
      <c r="A32" s="6">
        <v>29</v>
      </c>
      <c r="B32" s="7">
        <v>10.5</v>
      </c>
      <c r="C32" s="7">
        <v>19.9</v>
      </c>
      <c r="D32" s="8">
        <v>0.81</v>
      </c>
      <c r="E32" s="6">
        <v>1015</v>
      </c>
      <c r="F32" s="6">
        <v>1017</v>
      </c>
      <c r="G32" s="1" t="s">
        <v>121</v>
      </c>
      <c r="H32" s="20"/>
      <c r="I32" s="20"/>
      <c r="J32" s="20"/>
      <c r="K32" s="20"/>
      <c r="L32" s="20"/>
      <c r="M32" s="20"/>
      <c r="N32" s="20"/>
      <c r="O32" s="20"/>
    </row>
    <row r="33" spans="1:15" s="1" customFormat="1" ht="25.5" customHeight="1">
      <c r="A33" s="6">
        <v>30</v>
      </c>
      <c r="B33" s="7">
        <v>9</v>
      </c>
      <c r="C33" s="7">
        <v>20.4</v>
      </c>
      <c r="D33" s="8">
        <v>0.8</v>
      </c>
      <c r="E33" s="6">
        <v>1014</v>
      </c>
      <c r="F33" s="6">
        <v>1018</v>
      </c>
      <c r="G33" s="1" t="s">
        <v>80</v>
      </c>
      <c r="H33" s="20"/>
      <c r="I33" s="20"/>
      <c r="J33" s="20"/>
      <c r="K33" s="20"/>
      <c r="L33" s="20"/>
      <c r="M33" s="20"/>
      <c r="N33" s="20"/>
      <c r="O33" s="20"/>
    </row>
    <row r="34" spans="1:15" ht="29.25" customHeight="1">
      <c r="A34" s="6">
        <v>31</v>
      </c>
      <c r="B34" s="7">
        <v>7.8</v>
      </c>
      <c r="C34" s="7">
        <v>22</v>
      </c>
      <c r="D34" s="8">
        <v>0.78</v>
      </c>
      <c r="E34" s="6">
        <v>1012</v>
      </c>
      <c r="F34" s="6">
        <v>1018</v>
      </c>
      <c r="G34" s="1" t="s">
        <v>156</v>
      </c>
      <c r="H34" s="20"/>
      <c r="I34" s="20"/>
      <c r="J34" s="20"/>
      <c r="K34" s="20"/>
      <c r="L34" s="20"/>
      <c r="M34" s="20"/>
      <c r="N34" s="20"/>
      <c r="O34" s="20"/>
    </row>
    <row r="35" spans="2:15" ht="35.25" customHeight="1">
      <c r="B35" s="6" t="s">
        <v>15</v>
      </c>
      <c r="C35" s="6" t="s">
        <v>16</v>
      </c>
      <c r="D35" s="6" t="s">
        <v>17</v>
      </c>
      <c r="E35" s="6" t="s">
        <v>18</v>
      </c>
      <c r="F35" s="6" t="s">
        <v>19</v>
      </c>
      <c r="H35" s="20"/>
      <c r="I35" s="20"/>
      <c r="J35" s="20"/>
      <c r="K35" s="20"/>
      <c r="L35" s="20"/>
      <c r="M35" s="20"/>
      <c r="N35" s="20"/>
      <c r="O35" s="20"/>
    </row>
    <row r="36" spans="2:16" ht="27" customHeight="1">
      <c r="B36" s="10">
        <f>AVERAGE(B4:B34)</f>
        <v>4.874193548387097</v>
      </c>
      <c r="C36" s="10">
        <f>AVERAGE(C4:C34)</f>
        <v>17.919354838709676</v>
      </c>
      <c r="D36" s="11">
        <f>AVERAGE(D4:D34)</f>
        <v>0.6841935483870968</v>
      </c>
      <c r="E36" s="6">
        <v>1011</v>
      </c>
      <c r="F36" s="6">
        <v>1034</v>
      </c>
      <c r="H36" s="1" t="s">
        <v>20</v>
      </c>
      <c r="I36" s="1" t="s">
        <v>21</v>
      </c>
      <c r="J36" s="1" t="s">
        <v>22</v>
      </c>
      <c r="K36" s="1" t="s">
        <v>23</v>
      </c>
      <c r="L36" s="1" t="s">
        <v>24</v>
      </c>
      <c r="M36" s="1" t="s">
        <v>25</v>
      </c>
      <c r="P36" s="2">
        <f>SUM(P4:P35)</f>
        <v>2.1</v>
      </c>
    </row>
    <row r="37" spans="2:16" ht="27" customHeight="1">
      <c r="B37" s="21" t="s">
        <v>26</v>
      </c>
      <c r="C37" s="21"/>
      <c r="E37" s="22">
        <f>AVERAGE(E40:E70)</f>
        <v>1021.6451612903226</v>
      </c>
      <c r="F37" s="22"/>
      <c r="H37" s="3">
        <f>AVERAGE(B4:B13)</f>
        <v>3.3600000000000003</v>
      </c>
      <c r="I37" s="3">
        <f>AVERAGE(C4:C13)</f>
        <v>16.7</v>
      </c>
      <c r="J37" s="3">
        <f>AVERAGE(B14:B23)</f>
        <v>4.01</v>
      </c>
      <c r="K37" s="3">
        <f>AVERAGE(C14:C23)</f>
        <v>17.520000000000003</v>
      </c>
      <c r="L37" s="3">
        <f>AVERAGE(B24:B34)</f>
        <v>7.036363636363635</v>
      </c>
      <c r="M37" s="3">
        <f>AVERAGE(C24:C34)</f>
        <v>19.39090909090909</v>
      </c>
      <c r="P37" s="1" t="s">
        <v>33</v>
      </c>
    </row>
    <row r="38" spans="2:13" ht="27" customHeight="1">
      <c r="B38" s="18">
        <f>SUM(B36:C36)/2</f>
        <v>11.396774193548387</v>
      </c>
      <c r="C38" s="18"/>
      <c r="H38" s="19" t="s">
        <v>27</v>
      </c>
      <c r="I38" s="19"/>
      <c r="J38" s="19" t="s">
        <v>28</v>
      </c>
      <c r="K38" s="19"/>
      <c r="L38" s="19" t="s">
        <v>29</v>
      </c>
      <c r="M38" s="19"/>
    </row>
    <row r="39" spans="2:13" ht="27" customHeight="1">
      <c r="B39" s="12">
        <f>STDEV(B4:B34)</f>
        <v>2.6089548024621516</v>
      </c>
      <c r="C39" s="12">
        <f>STDEV(C4:C34)</f>
        <v>3.122970738985417</v>
      </c>
      <c r="H39" s="17">
        <f>AVERAGE(H37:I37)</f>
        <v>10.03</v>
      </c>
      <c r="I39" s="17">
        <f>AVERAGE(C6:C15)</f>
        <v>17.7</v>
      </c>
      <c r="J39" s="17">
        <f>AVERAGE(J37:K37)</f>
        <v>10.765</v>
      </c>
      <c r="K39" s="17">
        <f>AVERAGE(E6:E15)</f>
        <v>1018.2</v>
      </c>
      <c r="L39" s="17">
        <f>AVERAGE(L37:M37)</f>
        <v>13.213636363636363</v>
      </c>
      <c r="M39" s="17" t="e">
        <f>AVERAGE(G6:G15)</f>
        <v>#DIV/0!</v>
      </c>
    </row>
    <row r="40" spans="2:5" ht="27" customHeight="1">
      <c r="B40" s="13" t="s">
        <v>30</v>
      </c>
      <c r="C40" s="13" t="s">
        <v>31</v>
      </c>
      <c r="E40" s="6">
        <f>AVERAGE(E4:F4)</f>
        <v>1023.5</v>
      </c>
    </row>
    <row r="41" ht="27" customHeight="1">
      <c r="E41" s="6">
        <f aca="true" t="shared" si="0" ref="E41:E70">AVERAGE(E5:F5)</f>
        <v>1016.5</v>
      </c>
    </row>
    <row r="42" ht="27" customHeight="1">
      <c r="E42" s="6">
        <f t="shared" si="0"/>
        <v>1014.5</v>
      </c>
    </row>
    <row r="43" ht="27" customHeight="1">
      <c r="E43" s="6">
        <f t="shared" si="0"/>
        <v>1020.5</v>
      </c>
    </row>
    <row r="44" ht="27" customHeight="1">
      <c r="E44" s="6">
        <f t="shared" si="0"/>
        <v>1021.5</v>
      </c>
    </row>
    <row r="45" ht="27" customHeight="1">
      <c r="E45" s="6">
        <f t="shared" si="0"/>
        <v>1016</v>
      </c>
    </row>
    <row r="46" ht="27" customHeight="1">
      <c r="E46" s="6">
        <f t="shared" si="0"/>
        <v>1018.5</v>
      </c>
    </row>
    <row r="47" ht="27" customHeight="1">
      <c r="E47" s="6">
        <f t="shared" si="0"/>
        <v>1021.5</v>
      </c>
    </row>
    <row r="48" ht="27" customHeight="1">
      <c r="E48" s="6">
        <f t="shared" si="0"/>
        <v>1024.5</v>
      </c>
    </row>
    <row r="49" ht="27" customHeight="1">
      <c r="E49" s="6">
        <f t="shared" si="0"/>
        <v>1024.5</v>
      </c>
    </row>
    <row r="50" ht="27" customHeight="1">
      <c r="E50" s="6">
        <f t="shared" si="0"/>
        <v>1025</v>
      </c>
    </row>
    <row r="51" ht="27" customHeight="1">
      <c r="E51" s="6">
        <f t="shared" si="0"/>
        <v>1020</v>
      </c>
    </row>
    <row r="52" ht="27" customHeight="1">
      <c r="E52" s="6">
        <f t="shared" si="0"/>
        <v>1020</v>
      </c>
    </row>
    <row r="53" ht="27" customHeight="1">
      <c r="E53" s="6">
        <f t="shared" si="0"/>
        <v>1021.5</v>
      </c>
    </row>
    <row r="54" ht="27" customHeight="1">
      <c r="E54" s="6">
        <f t="shared" si="0"/>
        <v>1029</v>
      </c>
    </row>
    <row r="55" ht="27" customHeight="1">
      <c r="E55" s="6">
        <f t="shared" si="0"/>
        <v>1032.5</v>
      </c>
    </row>
    <row r="56" ht="27" customHeight="1">
      <c r="E56" s="6">
        <f t="shared" si="0"/>
        <v>1028</v>
      </c>
    </row>
    <row r="57" ht="27" customHeight="1">
      <c r="E57" s="6">
        <f t="shared" si="0"/>
        <v>1024.5</v>
      </c>
    </row>
    <row r="58" ht="27" customHeight="1">
      <c r="E58" s="6">
        <f t="shared" si="0"/>
        <v>1021.5</v>
      </c>
    </row>
    <row r="59" ht="27" customHeight="1">
      <c r="E59" s="6">
        <f t="shared" si="0"/>
        <v>1018.5</v>
      </c>
    </row>
    <row r="60" ht="27" customHeight="1">
      <c r="E60" s="6">
        <f t="shared" si="0"/>
        <v>1019</v>
      </c>
    </row>
    <row r="61" ht="27" customHeight="1">
      <c r="E61" s="6">
        <f t="shared" si="0"/>
        <v>1024.5</v>
      </c>
    </row>
    <row r="62" ht="27" customHeight="1">
      <c r="E62" s="6">
        <f t="shared" si="0"/>
        <v>1028.5</v>
      </c>
    </row>
    <row r="63" ht="27" customHeight="1">
      <c r="E63" s="6">
        <f t="shared" si="0"/>
        <v>1028.5</v>
      </c>
    </row>
    <row r="64" ht="27" customHeight="1">
      <c r="E64" s="6">
        <f t="shared" si="0"/>
        <v>1023</v>
      </c>
    </row>
    <row r="65" ht="27" customHeight="1">
      <c r="E65" s="6">
        <f t="shared" si="0"/>
        <v>1019.5</v>
      </c>
    </row>
    <row r="66" ht="27" customHeight="1">
      <c r="E66" s="6">
        <f t="shared" si="0"/>
        <v>1021</v>
      </c>
    </row>
    <row r="67" ht="27" customHeight="1">
      <c r="E67" s="6">
        <f t="shared" si="0"/>
        <v>1018</v>
      </c>
    </row>
    <row r="68" ht="27" customHeight="1">
      <c r="E68" s="6">
        <f t="shared" si="0"/>
        <v>1016</v>
      </c>
    </row>
    <row r="69" ht="27" customHeight="1">
      <c r="E69" s="6">
        <f t="shared" si="0"/>
        <v>1016</v>
      </c>
    </row>
    <row r="70" ht="27" customHeight="1">
      <c r="E70" s="6">
        <f t="shared" si="0"/>
        <v>1015</v>
      </c>
    </row>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row r="249" ht="27" customHeight="1"/>
    <row r="250" ht="27" customHeight="1"/>
    <row r="251" ht="27" customHeight="1"/>
    <row r="252" ht="27" customHeight="1"/>
    <row r="253" ht="27" customHeight="1"/>
    <row r="254" ht="27" customHeight="1"/>
    <row r="255" ht="27" customHeight="1"/>
    <row r="256" ht="27" customHeight="1"/>
    <row r="257" ht="27" customHeight="1"/>
    <row r="258" ht="27" customHeight="1"/>
    <row r="259" ht="27" customHeight="1"/>
    <row r="260" ht="27" customHeight="1"/>
    <row r="261" ht="27" customHeight="1"/>
    <row r="262" ht="27" customHeight="1"/>
    <row r="263" ht="27" customHeight="1"/>
    <row r="264" ht="27" customHeight="1"/>
    <row r="265" ht="27" customHeight="1"/>
    <row r="266" ht="27" customHeight="1"/>
    <row r="267" ht="27" customHeight="1"/>
    <row r="268" ht="27" customHeight="1"/>
    <row r="269" ht="27" customHeight="1"/>
    <row r="270" ht="27" customHeight="1"/>
    <row r="271" ht="27" customHeight="1"/>
    <row r="272" ht="27" customHeight="1"/>
    <row r="273" ht="27" customHeight="1"/>
    <row r="274" ht="27" customHeight="1"/>
    <row r="275" ht="27" customHeight="1"/>
    <row r="276" ht="27" customHeight="1"/>
    <row r="277" ht="27" customHeight="1"/>
    <row r="278" ht="27" customHeight="1"/>
    <row r="279" ht="27" customHeight="1"/>
    <row r="280" ht="27" customHeight="1"/>
    <row r="281" ht="27" customHeight="1"/>
    <row r="282" ht="27" customHeight="1"/>
    <row r="283" ht="27" customHeight="1"/>
    <row r="284" ht="27" customHeight="1"/>
    <row r="285" ht="27" customHeight="1"/>
    <row r="286" ht="27" customHeight="1"/>
    <row r="287" ht="27" customHeight="1"/>
    <row r="288" ht="27" customHeight="1"/>
    <row r="289" ht="27" customHeight="1"/>
    <row r="290" ht="27" customHeight="1"/>
    <row r="291" ht="27" customHeight="1"/>
    <row r="292" ht="27" customHeight="1"/>
    <row r="293" ht="27" customHeight="1"/>
    <row r="294" ht="27" customHeight="1"/>
    <row r="295" ht="27" customHeight="1"/>
    <row r="296" ht="27" customHeight="1"/>
    <row r="297" ht="27" customHeight="1"/>
    <row r="298" ht="27" customHeight="1"/>
    <row r="299" ht="27" customHeight="1"/>
    <row r="300" ht="27" customHeight="1"/>
    <row r="301" ht="27" customHeight="1"/>
    <row r="302" ht="27" customHeight="1"/>
    <row r="303" ht="27" customHeight="1"/>
    <row r="304" ht="27" customHeight="1"/>
    <row r="305" ht="27" customHeight="1"/>
    <row r="306" ht="27" customHeight="1"/>
    <row r="307" ht="27" customHeight="1"/>
    <row r="308" ht="27" customHeight="1"/>
    <row r="309" ht="27" customHeight="1"/>
    <row r="310" ht="27" customHeight="1"/>
    <row r="311" ht="27" customHeight="1"/>
    <row r="312" ht="27" customHeight="1"/>
    <row r="313" ht="27" customHeight="1"/>
    <row r="314" ht="27" customHeight="1"/>
    <row r="315" ht="27" customHeight="1"/>
    <row r="316" ht="27" customHeight="1"/>
    <row r="317" ht="27" customHeight="1"/>
    <row r="318" ht="27" customHeight="1"/>
    <row r="319" ht="27" customHeight="1"/>
    <row r="320" ht="27" customHeight="1"/>
    <row r="321" ht="27" customHeight="1"/>
    <row r="322" ht="27" customHeight="1"/>
    <row r="323" ht="27" customHeight="1"/>
    <row r="324" ht="27" customHeight="1"/>
    <row r="325" ht="27" customHeight="1"/>
    <row r="326" ht="27" customHeight="1"/>
    <row r="327" ht="27" customHeight="1"/>
    <row r="328" ht="27" customHeight="1"/>
    <row r="329" ht="27" customHeight="1"/>
    <row r="330" ht="27" customHeight="1"/>
    <row r="331" ht="27" customHeight="1"/>
    <row r="332" ht="27" customHeight="1"/>
    <row r="333" ht="27" customHeight="1"/>
    <row r="334" ht="27" customHeight="1"/>
    <row r="335" ht="27" customHeight="1"/>
    <row r="336" ht="27" customHeight="1"/>
    <row r="337" ht="27" customHeight="1"/>
    <row r="338" ht="27" customHeight="1"/>
    <row r="339" ht="27" customHeight="1"/>
    <row r="340" ht="27" customHeight="1"/>
    <row r="341" ht="27" customHeight="1"/>
    <row r="342" ht="27" customHeight="1"/>
    <row r="343" ht="27" customHeight="1"/>
    <row r="344" ht="27" customHeight="1"/>
    <row r="345" ht="27" customHeight="1"/>
    <row r="346" ht="27" customHeight="1"/>
    <row r="347" ht="27" customHeight="1"/>
    <row r="348" ht="27" customHeight="1"/>
    <row r="349" ht="27" customHeight="1"/>
    <row r="350" ht="27" customHeight="1"/>
    <row r="351" ht="27" customHeight="1"/>
    <row r="352" ht="27" customHeight="1"/>
    <row r="353" ht="27" customHeight="1"/>
    <row r="354" ht="27" customHeight="1"/>
    <row r="355" ht="27" customHeight="1"/>
    <row r="356" ht="27" customHeight="1"/>
    <row r="357" ht="27" customHeight="1"/>
    <row r="358" ht="27" customHeight="1"/>
    <row r="359" ht="27" customHeight="1"/>
    <row r="360" ht="27" customHeight="1"/>
    <row r="361" ht="27" customHeight="1"/>
    <row r="362" ht="27" customHeight="1"/>
    <row r="363" ht="27" customHeight="1"/>
    <row r="364" ht="27" customHeight="1"/>
    <row r="365" ht="27" customHeight="1"/>
    <row r="366" ht="27" customHeight="1"/>
    <row r="367" ht="27" customHeight="1"/>
    <row r="368" ht="27" customHeight="1"/>
    <row r="369" ht="27" customHeight="1"/>
    <row r="370" ht="27" customHeight="1"/>
    <row r="371" ht="27" customHeight="1"/>
    <row r="372" ht="27" customHeight="1"/>
    <row r="373" ht="27" customHeight="1"/>
    <row r="374" ht="27" customHeight="1"/>
    <row r="375" ht="27" customHeight="1"/>
    <row r="376" ht="27" customHeight="1"/>
    <row r="377" ht="27" customHeight="1"/>
    <row r="378" ht="27" customHeight="1"/>
    <row r="379" ht="27" customHeight="1"/>
    <row r="380" ht="27" customHeight="1"/>
    <row r="381" ht="27" customHeight="1"/>
    <row r="382" ht="27" customHeight="1"/>
    <row r="383" ht="27" customHeight="1"/>
    <row r="384" ht="27" customHeight="1"/>
    <row r="385" ht="27" customHeight="1"/>
    <row r="386" ht="27" customHeight="1"/>
    <row r="387" ht="27" customHeight="1"/>
    <row r="388" ht="27" customHeight="1"/>
    <row r="389" ht="27" customHeight="1"/>
    <row r="390" ht="27" customHeight="1"/>
    <row r="391" ht="27" customHeight="1"/>
    <row r="392" ht="27" customHeight="1"/>
    <row r="393" ht="27" customHeight="1"/>
    <row r="394" ht="27" customHeight="1"/>
    <row r="395" ht="27" customHeight="1"/>
    <row r="396" ht="27" customHeight="1"/>
    <row r="397" ht="27" customHeight="1"/>
    <row r="398" ht="27" customHeight="1"/>
    <row r="399" ht="27" customHeight="1"/>
    <row r="400" ht="27" customHeight="1"/>
    <row r="401" ht="27" customHeight="1"/>
    <row r="402" ht="27" customHeight="1"/>
    <row r="403" ht="27" customHeight="1"/>
    <row r="404" ht="27" customHeight="1"/>
    <row r="405" ht="27" customHeight="1"/>
    <row r="406" ht="27" customHeight="1"/>
    <row r="407" ht="27" customHeight="1"/>
    <row r="408" ht="27" customHeight="1"/>
    <row r="409" ht="27" customHeight="1"/>
    <row r="410" ht="27" customHeight="1"/>
    <row r="411" ht="27" customHeight="1"/>
    <row r="412" ht="27" customHeight="1"/>
    <row r="413" ht="27" customHeight="1"/>
    <row r="414" ht="27" customHeight="1"/>
    <row r="415" ht="27" customHeight="1"/>
    <row r="416" ht="27" customHeight="1"/>
    <row r="417" ht="27" customHeight="1"/>
    <row r="418" ht="27" customHeight="1"/>
    <row r="419" ht="27" customHeight="1"/>
    <row r="420" ht="27" customHeight="1"/>
    <row r="421" ht="27" customHeight="1"/>
    <row r="422" ht="27" customHeight="1"/>
    <row r="423" ht="27" customHeight="1"/>
    <row r="424" ht="27" customHeight="1"/>
    <row r="425" ht="27" customHeight="1"/>
    <row r="426" ht="27" customHeight="1"/>
    <row r="427" ht="27" customHeight="1"/>
    <row r="428" ht="27" customHeight="1"/>
    <row r="429" ht="27" customHeight="1"/>
    <row r="430" ht="27" customHeight="1"/>
    <row r="431" ht="27" customHeight="1"/>
    <row r="432" ht="27" customHeight="1"/>
    <row r="433" ht="27" customHeight="1"/>
    <row r="434" ht="27" customHeight="1"/>
    <row r="435" ht="27" customHeight="1"/>
    <row r="436" ht="27" customHeight="1"/>
    <row r="437" ht="27" customHeight="1"/>
    <row r="438" ht="27" customHeight="1"/>
    <row r="439" ht="27" customHeight="1"/>
    <row r="440" ht="27" customHeight="1"/>
    <row r="441" ht="27" customHeight="1"/>
    <row r="442" ht="27" customHeight="1"/>
    <row r="443" ht="27" customHeight="1"/>
    <row r="444" ht="27" customHeight="1"/>
    <row r="445" ht="27" customHeight="1"/>
    <row r="446" ht="27" customHeight="1"/>
    <row r="447" ht="27" customHeight="1"/>
    <row r="448" ht="27" customHeight="1"/>
    <row r="449" ht="27" customHeight="1"/>
    <row r="450" ht="27" customHeight="1"/>
    <row r="451" ht="27" customHeight="1"/>
    <row r="452" ht="27" customHeight="1"/>
    <row r="453" ht="27" customHeight="1"/>
    <row r="454" ht="27" customHeight="1"/>
    <row r="455" ht="27" customHeight="1"/>
    <row r="456" ht="27" customHeight="1"/>
    <row r="457" ht="27" customHeight="1"/>
    <row r="458" ht="27" customHeight="1"/>
    <row r="459" ht="27" customHeight="1"/>
    <row r="460" ht="27" customHeight="1"/>
    <row r="461" ht="27" customHeight="1"/>
    <row r="462" ht="27" customHeight="1"/>
    <row r="463" ht="27" customHeight="1"/>
    <row r="464" ht="27" customHeight="1"/>
    <row r="465" ht="27" customHeight="1"/>
    <row r="466" ht="27" customHeight="1"/>
    <row r="467" ht="27" customHeight="1"/>
    <row r="468" ht="27" customHeight="1"/>
    <row r="469" ht="27" customHeight="1"/>
    <row r="470" ht="27" customHeight="1"/>
    <row r="471" ht="27" customHeight="1"/>
    <row r="472" ht="27" customHeight="1"/>
    <row r="473" ht="27" customHeight="1"/>
    <row r="474" ht="27" customHeight="1"/>
    <row r="475" ht="27" customHeight="1"/>
    <row r="476" ht="27" customHeight="1"/>
    <row r="477" ht="27" customHeight="1"/>
    <row r="478" ht="27" customHeight="1"/>
    <row r="479" ht="27" customHeight="1"/>
    <row r="480" ht="27" customHeight="1"/>
    <row r="481" ht="27" customHeight="1"/>
    <row r="482" ht="27" customHeight="1"/>
    <row r="483" ht="27" customHeight="1"/>
    <row r="484" ht="27" customHeight="1"/>
    <row r="485" ht="27" customHeight="1"/>
    <row r="486" ht="27" customHeight="1"/>
    <row r="487" ht="27" customHeight="1"/>
    <row r="488" ht="27" customHeight="1"/>
    <row r="489" ht="27" customHeight="1"/>
    <row r="490" ht="27" customHeight="1"/>
    <row r="491" ht="27" customHeight="1"/>
    <row r="492" ht="27" customHeight="1"/>
    <row r="493" ht="27" customHeight="1"/>
    <row r="494" ht="27" customHeight="1"/>
    <row r="495" ht="27" customHeight="1"/>
    <row r="496" ht="27" customHeight="1"/>
    <row r="497" ht="27" customHeight="1"/>
    <row r="498" ht="27" customHeight="1"/>
    <row r="499" ht="27" customHeight="1"/>
    <row r="500" ht="27" customHeight="1"/>
    <row r="501" ht="27" customHeight="1"/>
    <row r="502" ht="27" customHeight="1"/>
    <row r="503" ht="27" customHeight="1"/>
    <row r="504" ht="27" customHeight="1"/>
    <row r="505" ht="27" customHeight="1"/>
    <row r="506" ht="27" customHeight="1"/>
    <row r="507" ht="27" customHeight="1"/>
    <row r="508" ht="27" customHeight="1"/>
    <row r="509" ht="27" customHeight="1"/>
    <row r="510" ht="27" customHeight="1"/>
    <row r="511" ht="27" customHeight="1"/>
    <row r="512" ht="27" customHeight="1"/>
    <row r="513" ht="27" customHeight="1"/>
    <row r="514" ht="27" customHeight="1"/>
    <row r="515" ht="27" customHeight="1"/>
    <row r="516" ht="27" customHeight="1"/>
    <row r="517" ht="27" customHeight="1"/>
    <row r="518" ht="27" customHeight="1"/>
    <row r="519" ht="27" customHeight="1"/>
    <row r="520" ht="27" customHeight="1"/>
    <row r="521" ht="27" customHeight="1"/>
    <row r="522" ht="27" customHeight="1"/>
    <row r="523" ht="27" customHeight="1"/>
    <row r="524" ht="27" customHeight="1"/>
    <row r="525" ht="27" customHeight="1"/>
    <row r="526" ht="27" customHeight="1"/>
    <row r="527" ht="27" customHeight="1"/>
    <row r="528" ht="27" customHeight="1"/>
    <row r="529" ht="27" customHeight="1"/>
    <row r="530" ht="27" customHeight="1"/>
    <row r="531" ht="27" customHeight="1"/>
    <row r="532" ht="27" customHeight="1"/>
    <row r="533" ht="27" customHeight="1"/>
    <row r="534" ht="27" customHeight="1"/>
    <row r="535" ht="27" customHeight="1"/>
    <row r="536" ht="27" customHeight="1"/>
    <row r="537" ht="27" customHeight="1"/>
    <row r="538" ht="27" customHeight="1"/>
    <row r="539" ht="27" customHeight="1"/>
    <row r="540" ht="27" customHeight="1"/>
    <row r="541" ht="27" customHeight="1"/>
    <row r="542" ht="27" customHeight="1"/>
    <row r="543" ht="27" customHeight="1"/>
    <row r="544" ht="27" customHeight="1"/>
    <row r="545" ht="27" customHeight="1"/>
    <row r="546" ht="27" customHeight="1"/>
    <row r="547" ht="27" customHeight="1"/>
    <row r="548" ht="27" customHeight="1"/>
    <row r="549" ht="27" customHeight="1"/>
    <row r="550" ht="27" customHeight="1"/>
    <row r="551" ht="27" customHeight="1"/>
    <row r="552" ht="27" customHeight="1"/>
    <row r="553" ht="27" customHeight="1"/>
    <row r="554" ht="27" customHeight="1"/>
    <row r="555" ht="27" customHeight="1"/>
    <row r="556" ht="27" customHeight="1"/>
    <row r="557" ht="27" customHeight="1"/>
    <row r="558" ht="27" customHeight="1"/>
    <row r="559" ht="27" customHeight="1"/>
    <row r="560" ht="27" customHeight="1"/>
    <row r="561" ht="27" customHeight="1"/>
    <row r="562" ht="27" customHeight="1"/>
    <row r="563" ht="27" customHeight="1"/>
    <row r="564" ht="27" customHeight="1"/>
    <row r="565" ht="27" customHeight="1"/>
    <row r="566" ht="27" customHeight="1"/>
    <row r="567" ht="27" customHeight="1"/>
    <row r="568" ht="27" customHeight="1"/>
    <row r="569" ht="27" customHeight="1"/>
    <row r="570" ht="27" customHeight="1"/>
    <row r="571" ht="27" customHeight="1"/>
    <row r="572" ht="27" customHeight="1"/>
    <row r="573" ht="27" customHeight="1"/>
    <row r="574" ht="27" customHeight="1"/>
    <row r="575" ht="27" customHeight="1"/>
    <row r="576" ht="27" customHeight="1"/>
    <row r="577" ht="27" customHeight="1"/>
  </sheetData>
  <mergeCells count="44">
    <mergeCell ref="H39:I39"/>
    <mergeCell ref="J39:K39"/>
    <mergeCell ref="L39:M39"/>
    <mergeCell ref="B38:C38"/>
    <mergeCell ref="H38:I38"/>
    <mergeCell ref="J38:K38"/>
    <mergeCell ref="L38:M38"/>
    <mergeCell ref="H33:O33"/>
    <mergeCell ref="H34:O34"/>
    <mergeCell ref="H35:O35"/>
    <mergeCell ref="B37:C37"/>
    <mergeCell ref="E37:F37"/>
    <mergeCell ref="H29:O29"/>
    <mergeCell ref="H30:O30"/>
    <mergeCell ref="H31:O31"/>
    <mergeCell ref="H32:O32"/>
    <mergeCell ref="H25:O25"/>
    <mergeCell ref="H26:O26"/>
    <mergeCell ref="H27:O27"/>
    <mergeCell ref="H28:O28"/>
    <mergeCell ref="H21:O21"/>
    <mergeCell ref="H22:O22"/>
    <mergeCell ref="H23:O23"/>
    <mergeCell ref="H24:O24"/>
    <mergeCell ref="H17:O17"/>
    <mergeCell ref="H18:O18"/>
    <mergeCell ref="H19:O19"/>
    <mergeCell ref="H20:O20"/>
    <mergeCell ref="H13:O13"/>
    <mergeCell ref="H14:O14"/>
    <mergeCell ref="H15:O15"/>
    <mergeCell ref="H16:O16"/>
    <mergeCell ref="H9:O9"/>
    <mergeCell ref="H10:O10"/>
    <mergeCell ref="H11:O11"/>
    <mergeCell ref="H12:O12"/>
    <mergeCell ref="H5:O5"/>
    <mergeCell ref="H6:O6"/>
    <mergeCell ref="H7:O7"/>
    <mergeCell ref="H8:O8"/>
    <mergeCell ref="A1:G1"/>
    <mergeCell ref="A2:G2"/>
    <mergeCell ref="H3:O3"/>
    <mergeCell ref="H4:O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P69"/>
  <sheetViews>
    <sheetView zoomScale="95" zoomScaleNormal="95" workbookViewId="0" topLeftCell="A31">
      <selection activeCell="J38" sqref="J38:K38"/>
    </sheetView>
  </sheetViews>
  <sheetFormatPr defaultColWidth="9.140625" defaultRowHeight="12.75"/>
  <cols>
    <col min="1" max="1" width="6.140625" style="6" customWidth="1"/>
    <col min="2" max="2" width="7.00390625" style="6" bestFit="1" customWidth="1"/>
    <col min="3" max="4" width="7.140625" style="6" customWidth="1"/>
    <col min="5" max="5" width="7.00390625" style="6" bestFit="1" customWidth="1"/>
    <col min="6" max="6" width="7.28125" style="6" bestFit="1" customWidth="1"/>
    <col min="7" max="7" width="11.8515625" style="1" bestFit="1" customWidth="1"/>
    <col min="8" max="8" width="8.7109375" style="1" customWidth="1"/>
    <col min="9" max="9" width="9.140625" style="1" customWidth="1"/>
    <col min="10" max="10" width="9.00390625" style="1" customWidth="1"/>
    <col min="11" max="11" width="9.140625" style="1" customWidth="1"/>
    <col min="12" max="12" width="8.7109375" style="1" customWidth="1"/>
    <col min="13" max="14" width="9.140625" style="1" customWidth="1"/>
    <col min="15" max="15" width="13.421875" style="2" customWidth="1"/>
    <col min="16" max="16384" width="9.140625" style="2" customWidth="1"/>
  </cols>
  <sheetData>
    <row r="1" spans="1:13" ht="18" customHeight="1">
      <c r="A1" s="23" t="s">
        <v>0</v>
      </c>
      <c r="B1" s="23"/>
      <c r="C1" s="23"/>
      <c r="D1" s="23"/>
      <c r="E1" s="23"/>
      <c r="F1" s="23"/>
      <c r="G1" s="23"/>
      <c r="I1" s="1" t="s">
        <v>1</v>
      </c>
      <c r="J1" s="1" t="s">
        <v>3</v>
      </c>
      <c r="K1" s="1" t="s">
        <v>2</v>
      </c>
      <c r="L1" s="1" t="s">
        <v>1</v>
      </c>
      <c r="M1" s="1" t="s">
        <v>4</v>
      </c>
    </row>
    <row r="2" spans="1:16" ht="18" customHeight="1">
      <c r="A2" s="24" t="s">
        <v>146</v>
      </c>
      <c r="B2" s="24"/>
      <c r="C2" s="24"/>
      <c r="D2" s="24"/>
      <c r="E2" s="24"/>
      <c r="F2" s="24"/>
      <c r="G2" s="24"/>
      <c r="I2" s="1">
        <v>10</v>
      </c>
      <c r="J2" s="1">
        <v>24.6</v>
      </c>
      <c r="K2" s="1">
        <v>0.49</v>
      </c>
      <c r="L2" s="1">
        <f>I2</f>
        <v>10</v>
      </c>
      <c r="M2" s="3">
        <f>I2+K2*(J2-L2)</f>
        <v>17.154</v>
      </c>
      <c r="P2" s="1" t="s">
        <v>5</v>
      </c>
    </row>
    <row r="3" spans="1:16" s="1" customFormat="1" ht="25.5">
      <c r="A3" s="4" t="s">
        <v>6</v>
      </c>
      <c r="B3" s="4" t="s">
        <v>7</v>
      </c>
      <c r="C3" s="4" t="s">
        <v>8</v>
      </c>
      <c r="D3" s="4" t="s">
        <v>9</v>
      </c>
      <c r="E3" s="4" t="s">
        <v>10</v>
      </c>
      <c r="F3" s="4" t="s">
        <v>11</v>
      </c>
      <c r="G3" s="5" t="s">
        <v>12</v>
      </c>
      <c r="H3" s="25" t="s">
        <v>13</v>
      </c>
      <c r="I3" s="25"/>
      <c r="J3" s="25"/>
      <c r="K3" s="25"/>
      <c r="L3" s="25"/>
      <c r="M3" s="25"/>
      <c r="N3" s="25"/>
      <c r="O3" s="25"/>
      <c r="P3" s="1" t="s">
        <v>14</v>
      </c>
    </row>
    <row r="4" spans="1:16" s="1" customFormat="1" ht="27.75" customHeight="1">
      <c r="A4" s="6">
        <v>1</v>
      </c>
      <c r="B4" s="7">
        <v>12.1</v>
      </c>
      <c r="C4" s="6">
        <v>20.3</v>
      </c>
      <c r="D4" s="8">
        <v>0.8</v>
      </c>
      <c r="E4" s="6">
        <v>1016</v>
      </c>
      <c r="F4" s="6">
        <v>1024</v>
      </c>
      <c r="G4" s="1" t="s">
        <v>153</v>
      </c>
      <c r="H4" s="20"/>
      <c r="I4" s="20"/>
      <c r="J4" s="20"/>
      <c r="K4" s="20"/>
      <c r="L4" s="20"/>
      <c r="M4" s="20"/>
      <c r="N4" s="20"/>
      <c r="O4" s="20"/>
      <c r="P4" s="1">
        <v>3</v>
      </c>
    </row>
    <row r="5" spans="1:16" s="1" customFormat="1" ht="29.25" customHeight="1">
      <c r="A5" s="6">
        <v>2</v>
      </c>
      <c r="B5" s="7">
        <v>9.6</v>
      </c>
      <c r="C5" s="7">
        <v>18.1</v>
      </c>
      <c r="D5" s="8">
        <v>0.74</v>
      </c>
      <c r="E5" s="6">
        <v>996</v>
      </c>
      <c r="F5" s="6">
        <v>1016</v>
      </c>
      <c r="G5" s="1" t="s">
        <v>155</v>
      </c>
      <c r="H5" s="20"/>
      <c r="I5" s="20"/>
      <c r="J5" s="20"/>
      <c r="K5" s="20"/>
      <c r="L5" s="20"/>
      <c r="M5" s="20"/>
      <c r="N5" s="20"/>
      <c r="O5" s="20"/>
      <c r="P5" s="1">
        <v>1</v>
      </c>
    </row>
    <row r="6" spans="1:16" s="1" customFormat="1" ht="39" customHeight="1">
      <c r="A6" s="6">
        <v>3</v>
      </c>
      <c r="B6" s="7">
        <v>7.2</v>
      </c>
      <c r="C6" s="7">
        <v>15</v>
      </c>
      <c r="D6" s="8">
        <v>0.71</v>
      </c>
      <c r="E6" s="6">
        <v>1000</v>
      </c>
      <c r="F6" s="6">
        <v>1016</v>
      </c>
      <c r="G6" s="1" t="s">
        <v>154</v>
      </c>
      <c r="H6" s="20"/>
      <c r="I6" s="20"/>
      <c r="J6" s="20"/>
      <c r="K6" s="20"/>
      <c r="L6" s="20"/>
      <c r="M6" s="20"/>
      <c r="N6" s="20"/>
      <c r="O6" s="20"/>
      <c r="P6" s="1">
        <v>1</v>
      </c>
    </row>
    <row r="7" spans="1:16" s="1" customFormat="1" ht="27" customHeight="1">
      <c r="A7" s="6">
        <v>4</v>
      </c>
      <c r="B7" s="7">
        <v>6.8</v>
      </c>
      <c r="C7" s="7">
        <v>13.8</v>
      </c>
      <c r="D7" s="8">
        <v>0.83</v>
      </c>
      <c r="E7" s="6">
        <v>1016</v>
      </c>
      <c r="F7" s="6">
        <v>1020</v>
      </c>
      <c r="G7" s="1" t="s">
        <v>153</v>
      </c>
      <c r="H7" s="20"/>
      <c r="I7" s="20"/>
      <c r="J7" s="20"/>
      <c r="K7" s="20"/>
      <c r="L7" s="20"/>
      <c r="M7" s="20"/>
      <c r="N7" s="20"/>
      <c r="O7" s="20"/>
      <c r="P7" s="1">
        <v>2</v>
      </c>
    </row>
    <row r="8" spans="1:15" s="1" customFormat="1" ht="30" customHeight="1">
      <c r="A8" s="6">
        <v>5</v>
      </c>
      <c r="B8" s="7">
        <v>3.1</v>
      </c>
      <c r="C8" s="7">
        <v>20.3</v>
      </c>
      <c r="D8" s="8">
        <v>0.72</v>
      </c>
      <c r="E8" s="6">
        <v>1001</v>
      </c>
      <c r="F8" s="6">
        <v>1017</v>
      </c>
      <c r="G8" s="1" t="s">
        <v>80</v>
      </c>
      <c r="H8" s="20"/>
      <c r="I8" s="20"/>
      <c r="J8" s="20"/>
      <c r="K8" s="20"/>
      <c r="L8" s="20"/>
      <c r="M8" s="20"/>
      <c r="N8" s="20"/>
      <c r="O8" s="20"/>
    </row>
    <row r="9" spans="1:15" s="1" customFormat="1" ht="35.25" customHeight="1">
      <c r="A9" s="6">
        <v>6</v>
      </c>
      <c r="B9" s="7">
        <v>7.7</v>
      </c>
      <c r="C9" s="7">
        <v>22.8</v>
      </c>
      <c r="D9" s="8">
        <v>0.75</v>
      </c>
      <c r="E9" s="6">
        <v>1003</v>
      </c>
      <c r="F9" s="6">
        <v>1013</v>
      </c>
      <c r="G9" s="1" t="s">
        <v>151</v>
      </c>
      <c r="H9" s="20"/>
      <c r="I9" s="20"/>
      <c r="J9" s="20"/>
      <c r="K9" s="20"/>
      <c r="L9" s="20"/>
      <c r="M9" s="20"/>
      <c r="N9" s="20"/>
      <c r="O9" s="20"/>
    </row>
    <row r="10" spans="1:15" s="1" customFormat="1" ht="27" customHeight="1">
      <c r="A10" s="6">
        <v>7</v>
      </c>
      <c r="B10" s="7">
        <v>4</v>
      </c>
      <c r="C10" s="7">
        <v>10.1</v>
      </c>
      <c r="D10" s="8">
        <v>0.76</v>
      </c>
      <c r="E10" s="6">
        <v>1013</v>
      </c>
      <c r="F10" s="6">
        <v>1019</v>
      </c>
      <c r="G10" s="1" t="s">
        <v>152</v>
      </c>
      <c r="H10" s="20"/>
      <c r="I10" s="20"/>
      <c r="J10" s="20"/>
      <c r="K10" s="20"/>
      <c r="L10" s="20"/>
      <c r="M10" s="20"/>
      <c r="N10" s="20"/>
      <c r="O10" s="20"/>
    </row>
    <row r="11" spans="1:15" s="1" customFormat="1" ht="32.25" customHeight="1">
      <c r="A11" s="6">
        <v>8</v>
      </c>
      <c r="B11" s="7">
        <v>1.8</v>
      </c>
      <c r="C11" s="7">
        <v>13</v>
      </c>
      <c r="D11" s="8">
        <v>0.62</v>
      </c>
      <c r="E11" s="6">
        <v>1016</v>
      </c>
      <c r="F11" s="6">
        <v>1022</v>
      </c>
      <c r="G11" s="1" t="s">
        <v>80</v>
      </c>
      <c r="H11" s="20"/>
      <c r="I11" s="20"/>
      <c r="J11" s="20"/>
      <c r="K11" s="20"/>
      <c r="L11" s="20"/>
      <c r="M11" s="20"/>
      <c r="N11" s="20"/>
      <c r="O11" s="20"/>
    </row>
    <row r="12" spans="1:16" s="1" customFormat="1" ht="25.5" customHeight="1">
      <c r="A12" s="6">
        <v>9</v>
      </c>
      <c r="B12" s="7">
        <v>2.1</v>
      </c>
      <c r="C12" s="7">
        <v>13.2</v>
      </c>
      <c r="D12" s="8">
        <v>0.79</v>
      </c>
      <c r="E12" s="6">
        <v>1011</v>
      </c>
      <c r="F12" s="6">
        <v>1016</v>
      </c>
      <c r="G12" s="1" t="s">
        <v>148</v>
      </c>
      <c r="H12" s="20"/>
      <c r="I12" s="20"/>
      <c r="J12" s="20"/>
      <c r="K12" s="20"/>
      <c r="L12" s="20"/>
      <c r="M12" s="20"/>
      <c r="N12" s="20"/>
      <c r="O12" s="20"/>
      <c r="P12" s="1">
        <v>1</v>
      </c>
    </row>
    <row r="13" spans="1:16" s="1" customFormat="1" ht="36">
      <c r="A13" s="6">
        <v>10</v>
      </c>
      <c r="B13" s="7">
        <v>2.9</v>
      </c>
      <c r="C13" s="7">
        <v>7.8</v>
      </c>
      <c r="D13" s="8">
        <v>0.91</v>
      </c>
      <c r="E13" s="6">
        <v>1005</v>
      </c>
      <c r="F13" s="6">
        <v>1011</v>
      </c>
      <c r="G13" s="1" t="s">
        <v>147</v>
      </c>
      <c r="H13" s="20"/>
      <c r="I13" s="20"/>
      <c r="J13" s="20"/>
      <c r="K13" s="20"/>
      <c r="L13" s="20"/>
      <c r="M13" s="20"/>
      <c r="N13" s="20"/>
      <c r="O13" s="20"/>
      <c r="P13" s="1">
        <v>4</v>
      </c>
    </row>
    <row r="14" spans="1:16" s="1" customFormat="1" ht="29.25" customHeight="1">
      <c r="A14" s="6">
        <v>11</v>
      </c>
      <c r="B14" s="7">
        <v>4.3</v>
      </c>
      <c r="C14" s="7">
        <v>13.9</v>
      </c>
      <c r="D14" s="8">
        <v>0.77</v>
      </c>
      <c r="E14" s="6">
        <v>1006</v>
      </c>
      <c r="F14" s="6">
        <v>1014</v>
      </c>
      <c r="G14" s="1" t="s">
        <v>149</v>
      </c>
      <c r="H14" s="20"/>
      <c r="I14" s="20"/>
      <c r="J14" s="20"/>
      <c r="K14" s="20"/>
      <c r="L14" s="20"/>
      <c r="M14" s="20"/>
      <c r="N14" s="20"/>
      <c r="O14" s="20"/>
      <c r="P14" s="1">
        <v>2</v>
      </c>
    </row>
    <row r="15" spans="1:16" s="1" customFormat="1" ht="35.25" customHeight="1">
      <c r="A15" s="6">
        <v>12</v>
      </c>
      <c r="B15" s="7">
        <v>6.8</v>
      </c>
      <c r="C15" s="7">
        <v>15.5</v>
      </c>
      <c r="D15" s="8">
        <v>0.83</v>
      </c>
      <c r="E15" s="6">
        <v>1014</v>
      </c>
      <c r="F15" s="6">
        <v>1019</v>
      </c>
      <c r="G15" s="1" t="s">
        <v>150</v>
      </c>
      <c r="H15" s="20"/>
      <c r="I15" s="20"/>
      <c r="J15" s="20"/>
      <c r="K15" s="20"/>
      <c r="L15" s="20"/>
      <c r="M15" s="20"/>
      <c r="N15" s="20"/>
      <c r="O15" s="20"/>
      <c r="P15" s="1">
        <v>3</v>
      </c>
    </row>
    <row r="16" spans="1:15" s="1" customFormat="1" ht="39" customHeight="1">
      <c r="A16" s="6">
        <v>13</v>
      </c>
      <c r="B16" s="7">
        <v>5.9</v>
      </c>
      <c r="C16" s="7">
        <v>20.2</v>
      </c>
      <c r="D16" s="8">
        <v>0.78</v>
      </c>
      <c r="E16" s="6">
        <v>1019</v>
      </c>
      <c r="F16" s="6">
        <v>1024</v>
      </c>
      <c r="G16" s="1" t="s">
        <v>80</v>
      </c>
      <c r="H16" s="20"/>
      <c r="I16" s="20"/>
      <c r="J16" s="20"/>
      <c r="K16" s="20"/>
      <c r="L16" s="20"/>
      <c r="M16" s="20"/>
      <c r="N16" s="20"/>
      <c r="O16" s="20"/>
    </row>
    <row r="17" spans="1:15" s="1" customFormat="1" ht="24.75" customHeight="1">
      <c r="A17" s="6">
        <v>14</v>
      </c>
      <c r="B17" s="7">
        <v>8.1</v>
      </c>
      <c r="C17" s="7">
        <v>20.9</v>
      </c>
      <c r="D17" s="8">
        <v>0.66</v>
      </c>
      <c r="E17" s="6">
        <v>1019</v>
      </c>
      <c r="F17" s="6">
        <v>1022</v>
      </c>
      <c r="G17" s="1" t="s">
        <v>138</v>
      </c>
      <c r="H17" s="20" t="s">
        <v>159</v>
      </c>
      <c r="I17" s="20"/>
      <c r="J17" s="20"/>
      <c r="K17" s="20"/>
      <c r="L17" s="20"/>
      <c r="M17" s="20"/>
      <c r="N17" s="20"/>
      <c r="O17" s="20"/>
    </row>
    <row r="18" spans="1:15" s="1" customFormat="1" ht="26.25" customHeight="1">
      <c r="A18" s="6">
        <v>15</v>
      </c>
      <c r="B18" s="7">
        <v>10.6</v>
      </c>
      <c r="C18" s="7">
        <v>18.5</v>
      </c>
      <c r="D18" s="8">
        <v>0.68</v>
      </c>
      <c r="E18" s="6">
        <v>1022</v>
      </c>
      <c r="F18" s="6">
        <v>1024</v>
      </c>
      <c r="G18" s="1" t="s">
        <v>121</v>
      </c>
      <c r="H18" s="20" t="s">
        <v>160</v>
      </c>
      <c r="I18" s="20"/>
      <c r="J18" s="20"/>
      <c r="K18" s="20"/>
      <c r="L18" s="20"/>
      <c r="M18" s="20"/>
      <c r="N18" s="20"/>
      <c r="O18" s="20"/>
    </row>
    <row r="19" spans="1:15" s="1" customFormat="1" ht="26.25" customHeight="1">
      <c r="A19" s="6">
        <v>16</v>
      </c>
      <c r="B19" s="6">
        <v>11.7</v>
      </c>
      <c r="C19" s="7">
        <v>21.5</v>
      </c>
      <c r="D19" s="8">
        <v>0.67</v>
      </c>
      <c r="E19" s="6">
        <v>1021</v>
      </c>
      <c r="F19" s="6">
        <v>1025</v>
      </c>
      <c r="G19" s="1" t="s">
        <v>80</v>
      </c>
      <c r="H19" s="20" t="s">
        <v>90</v>
      </c>
      <c r="I19" s="20"/>
      <c r="J19" s="20"/>
      <c r="K19" s="20"/>
      <c r="L19" s="20"/>
      <c r="M19" s="20"/>
      <c r="N19" s="20"/>
      <c r="O19" s="20"/>
    </row>
    <row r="20" spans="1:16" s="1" customFormat="1" ht="33.75" customHeight="1">
      <c r="A20" s="6">
        <v>17</v>
      </c>
      <c r="B20" s="7">
        <v>9.7</v>
      </c>
      <c r="C20" s="7">
        <v>22.2</v>
      </c>
      <c r="D20" s="8">
        <v>0.64</v>
      </c>
      <c r="E20" s="6">
        <v>1020</v>
      </c>
      <c r="F20" s="6">
        <v>1024</v>
      </c>
      <c r="G20" s="1" t="s">
        <v>148</v>
      </c>
      <c r="H20" s="20" t="s">
        <v>161</v>
      </c>
      <c r="I20" s="20"/>
      <c r="J20" s="20"/>
      <c r="K20" s="20"/>
      <c r="L20" s="20"/>
      <c r="M20" s="20"/>
      <c r="N20" s="20"/>
      <c r="O20" s="20"/>
      <c r="P20" s="1">
        <v>0.5</v>
      </c>
    </row>
    <row r="21" spans="1:15" s="1" customFormat="1" ht="26.25" customHeight="1">
      <c r="A21" s="6">
        <v>18</v>
      </c>
      <c r="B21" s="7">
        <v>13</v>
      </c>
      <c r="C21" s="7">
        <v>24.6</v>
      </c>
      <c r="D21" s="8">
        <v>0.48</v>
      </c>
      <c r="E21" s="6">
        <v>1010</v>
      </c>
      <c r="F21" s="6">
        <v>1023</v>
      </c>
      <c r="G21" s="1" t="s">
        <v>123</v>
      </c>
      <c r="H21" s="20" t="s">
        <v>162</v>
      </c>
      <c r="I21" s="20"/>
      <c r="J21" s="20"/>
      <c r="K21" s="20"/>
      <c r="L21" s="20"/>
      <c r="M21" s="20"/>
      <c r="N21" s="20"/>
      <c r="O21" s="20"/>
    </row>
    <row r="22" spans="1:16" s="1" customFormat="1" ht="27" customHeight="1">
      <c r="A22" s="6">
        <v>19</v>
      </c>
      <c r="B22" s="7">
        <v>9.2</v>
      </c>
      <c r="C22" s="7">
        <v>17.7</v>
      </c>
      <c r="D22" s="8">
        <v>0.68</v>
      </c>
      <c r="E22" s="6">
        <v>1010</v>
      </c>
      <c r="F22" s="6">
        <v>1015</v>
      </c>
      <c r="G22" s="1" t="s">
        <v>163</v>
      </c>
      <c r="H22" s="20" t="s">
        <v>164</v>
      </c>
      <c r="I22" s="20"/>
      <c r="J22" s="20"/>
      <c r="K22" s="20"/>
      <c r="L22" s="20"/>
      <c r="M22" s="20"/>
      <c r="N22" s="20"/>
      <c r="O22" s="20"/>
      <c r="P22" s="1">
        <v>6</v>
      </c>
    </row>
    <row r="23" spans="1:16" s="1" customFormat="1" ht="27.75" customHeight="1">
      <c r="A23" s="6">
        <v>20</v>
      </c>
      <c r="B23" s="7">
        <v>7.6</v>
      </c>
      <c r="C23" s="7">
        <v>9.8</v>
      </c>
      <c r="D23" s="8">
        <v>0.95</v>
      </c>
      <c r="E23" s="6">
        <v>1014</v>
      </c>
      <c r="F23" s="6">
        <v>1017</v>
      </c>
      <c r="G23" s="1" t="s">
        <v>165</v>
      </c>
      <c r="H23" s="20" t="s">
        <v>166</v>
      </c>
      <c r="I23" s="20"/>
      <c r="J23" s="20"/>
      <c r="K23" s="20"/>
      <c r="L23" s="20"/>
      <c r="M23" s="20"/>
      <c r="N23" s="20"/>
      <c r="O23" s="20"/>
      <c r="P23" s="1">
        <v>29</v>
      </c>
    </row>
    <row r="24" spans="1:15" s="1" customFormat="1" ht="26.25" customHeight="1">
      <c r="A24" s="6">
        <v>21</v>
      </c>
      <c r="B24" s="6">
        <v>7.7</v>
      </c>
      <c r="C24" s="7">
        <v>19.4</v>
      </c>
      <c r="D24" s="8">
        <v>0.75</v>
      </c>
      <c r="E24" s="6">
        <v>1013</v>
      </c>
      <c r="F24" s="6">
        <v>1017</v>
      </c>
      <c r="G24" s="1" t="s">
        <v>167</v>
      </c>
      <c r="H24" s="20" t="s">
        <v>168</v>
      </c>
      <c r="I24" s="20"/>
      <c r="J24" s="20"/>
      <c r="K24" s="20"/>
      <c r="L24" s="20"/>
      <c r="M24" s="20"/>
      <c r="N24" s="20"/>
      <c r="O24" s="20"/>
    </row>
    <row r="25" spans="1:15" s="1" customFormat="1" ht="28.5" customHeight="1">
      <c r="A25" s="6">
        <v>22</v>
      </c>
      <c r="B25" s="7">
        <v>8.7</v>
      </c>
      <c r="C25" s="7">
        <v>22.9</v>
      </c>
      <c r="D25" s="8">
        <v>0.51</v>
      </c>
      <c r="E25" s="6">
        <v>1010</v>
      </c>
      <c r="F25" s="6">
        <v>1015</v>
      </c>
      <c r="G25" s="1" t="s">
        <v>80</v>
      </c>
      <c r="H25" s="20" t="s">
        <v>90</v>
      </c>
      <c r="I25" s="20"/>
      <c r="J25" s="20"/>
      <c r="K25" s="20"/>
      <c r="L25" s="20"/>
      <c r="M25" s="20"/>
      <c r="N25" s="20"/>
      <c r="O25" s="20"/>
    </row>
    <row r="26" spans="1:15" s="1" customFormat="1" ht="38.25" customHeight="1">
      <c r="A26" s="6">
        <v>23</v>
      </c>
      <c r="B26" s="7">
        <v>10.6</v>
      </c>
      <c r="C26" s="7">
        <v>23.9</v>
      </c>
      <c r="D26" s="8">
        <v>0.48</v>
      </c>
      <c r="E26" s="6">
        <v>1009</v>
      </c>
      <c r="F26" s="6">
        <v>1012</v>
      </c>
      <c r="G26" s="1" t="s">
        <v>80</v>
      </c>
      <c r="H26" s="20" t="s">
        <v>90</v>
      </c>
      <c r="I26" s="20"/>
      <c r="J26" s="20"/>
      <c r="K26" s="20"/>
      <c r="L26" s="20"/>
      <c r="M26" s="20"/>
      <c r="N26" s="20"/>
      <c r="O26" s="20"/>
    </row>
    <row r="27" spans="1:15" s="1" customFormat="1" ht="24.75" customHeight="1">
      <c r="A27" s="6">
        <v>24</v>
      </c>
      <c r="B27" s="7">
        <v>11.1</v>
      </c>
      <c r="C27" s="7">
        <v>25.6</v>
      </c>
      <c r="D27" s="8">
        <v>0.46</v>
      </c>
      <c r="E27" s="6">
        <v>1012</v>
      </c>
      <c r="F27" s="6">
        <v>1017</v>
      </c>
      <c r="G27" s="1" t="s">
        <v>80</v>
      </c>
      <c r="H27" s="20" t="s">
        <v>90</v>
      </c>
      <c r="I27" s="20"/>
      <c r="J27" s="20"/>
      <c r="K27" s="20"/>
      <c r="L27" s="20"/>
      <c r="M27" s="20"/>
      <c r="N27" s="20"/>
      <c r="O27" s="20"/>
    </row>
    <row r="28" spans="1:15" s="1" customFormat="1" ht="36" customHeight="1">
      <c r="A28" s="6">
        <v>25</v>
      </c>
      <c r="B28" s="7">
        <v>12.8</v>
      </c>
      <c r="C28" s="7">
        <v>23.1</v>
      </c>
      <c r="D28" s="8">
        <v>0.68</v>
      </c>
      <c r="E28" s="6">
        <v>1017</v>
      </c>
      <c r="F28" s="6">
        <v>1020</v>
      </c>
      <c r="G28" s="1" t="s">
        <v>121</v>
      </c>
      <c r="H28" s="20" t="s">
        <v>169</v>
      </c>
      <c r="I28" s="20"/>
      <c r="J28" s="20"/>
      <c r="K28" s="20"/>
      <c r="L28" s="20"/>
      <c r="M28" s="20"/>
      <c r="N28" s="20"/>
      <c r="O28" s="20"/>
    </row>
    <row r="29" spans="1:16" s="1" customFormat="1" ht="34.5" customHeight="1">
      <c r="A29" s="6">
        <v>26</v>
      </c>
      <c r="B29" s="7">
        <v>13.4</v>
      </c>
      <c r="C29" s="7">
        <v>18.1</v>
      </c>
      <c r="D29" s="8">
        <v>0.8</v>
      </c>
      <c r="E29" s="6">
        <v>1015</v>
      </c>
      <c r="F29" s="6">
        <v>1019</v>
      </c>
      <c r="G29" s="1" t="s">
        <v>170</v>
      </c>
      <c r="H29" s="20" t="s">
        <v>171</v>
      </c>
      <c r="I29" s="20"/>
      <c r="J29" s="20"/>
      <c r="K29" s="20"/>
      <c r="L29" s="20"/>
      <c r="M29" s="20"/>
      <c r="N29" s="20"/>
      <c r="O29" s="20"/>
      <c r="P29" s="1">
        <v>2</v>
      </c>
    </row>
    <row r="30" spans="1:16" s="1" customFormat="1" ht="29.25" customHeight="1">
      <c r="A30" s="6">
        <v>27</v>
      </c>
      <c r="B30" s="7">
        <v>10</v>
      </c>
      <c r="C30" s="7">
        <v>24.6</v>
      </c>
      <c r="D30" s="8">
        <v>0.72</v>
      </c>
      <c r="E30" s="6">
        <v>1012</v>
      </c>
      <c r="F30" s="6">
        <v>1016</v>
      </c>
      <c r="G30" s="1" t="s">
        <v>172</v>
      </c>
      <c r="H30" s="20" t="s">
        <v>173</v>
      </c>
      <c r="I30" s="20"/>
      <c r="J30" s="20"/>
      <c r="K30" s="20"/>
      <c r="L30" s="20"/>
      <c r="M30" s="20"/>
      <c r="N30" s="20"/>
      <c r="O30" s="20"/>
      <c r="P30" s="1">
        <v>0.5</v>
      </c>
    </row>
    <row r="31" spans="1:16" s="1" customFormat="1" ht="36">
      <c r="A31" s="6">
        <v>28</v>
      </c>
      <c r="B31" s="7">
        <v>12.3</v>
      </c>
      <c r="C31" s="7">
        <v>21</v>
      </c>
      <c r="D31" s="9">
        <v>0.71</v>
      </c>
      <c r="E31" s="6">
        <v>1015</v>
      </c>
      <c r="F31" s="6">
        <v>1019</v>
      </c>
      <c r="G31" s="1" t="s">
        <v>174</v>
      </c>
      <c r="H31" s="20" t="s">
        <v>175</v>
      </c>
      <c r="I31" s="20"/>
      <c r="J31" s="20"/>
      <c r="K31" s="20"/>
      <c r="L31" s="20"/>
      <c r="M31" s="20"/>
      <c r="N31" s="20"/>
      <c r="O31" s="20"/>
      <c r="P31" s="1">
        <v>0.1</v>
      </c>
    </row>
    <row r="32" spans="1:15" s="1" customFormat="1" ht="26.25" customHeight="1">
      <c r="A32" s="6">
        <v>29</v>
      </c>
      <c r="B32" s="7">
        <v>13.6</v>
      </c>
      <c r="C32" s="7">
        <v>20.2</v>
      </c>
      <c r="D32" s="8">
        <v>0.69</v>
      </c>
      <c r="E32" s="6">
        <v>1018</v>
      </c>
      <c r="F32" s="6">
        <v>1022</v>
      </c>
      <c r="G32" s="1" t="s">
        <v>176</v>
      </c>
      <c r="H32" s="20" t="s">
        <v>177</v>
      </c>
      <c r="I32" s="20"/>
      <c r="J32" s="20"/>
      <c r="K32" s="20"/>
      <c r="L32" s="20"/>
      <c r="M32" s="20"/>
      <c r="N32" s="20"/>
      <c r="O32" s="20"/>
    </row>
    <row r="33" spans="1:16" s="1" customFormat="1" ht="25.5" customHeight="1">
      <c r="A33" s="6">
        <v>30</v>
      </c>
      <c r="B33" s="7">
        <v>13.2</v>
      </c>
      <c r="C33" s="7">
        <v>17</v>
      </c>
      <c r="D33" s="8">
        <v>0.85</v>
      </c>
      <c r="E33" s="6">
        <v>1019</v>
      </c>
      <c r="F33" s="6">
        <v>1022</v>
      </c>
      <c r="G33" s="1" t="s">
        <v>178</v>
      </c>
      <c r="H33" s="20" t="s">
        <v>179</v>
      </c>
      <c r="I33" s="20"/>
      <c r="J33" s="20"/>
      <c r="K33" s="20"/>
      <c r="L33" s="20"/>
      <c r="M33" s="20"/>
      <c r="N33" s="20"/>
      <c r="O33" s="20"/>
      <c r="P33" s="1">
        <v>3</v>
      </c>
    </row>
    <row r="34" spans="2:15" ht="29.25" customHeight="1">
      <c r="B34" s="7"/>
      <c r="C34" s="7"/>
      <c r="D34" s="8"/>
      <c r="H34" s="20"/>
      <c r="I34" s="20"/>
      <c r="J34" s="20"/>
      <c r="K34" s="20"/>
      <c r="L34" s="20"/>
      <c r="M34" s="20"/>
      <c r="N34" s="20"/>
      <c r="O34" s="20"/>
    </row>
    <row r="35" spans="2:15" ht="35.25" customHeight="1">
      <c r="B35" s="6" t="s">
        <v>15</v>
      </c>
      <c r="C35" s="6" t="s">
        <v>16</v>
      </c>
      <c r="D35" s="6" t="s">
        <v>17</v>
      </c>
      <c r="E35" s="6" t="s">
        <v>18</v>
      </c>
      <c r="F35" s="6" t="s">
        <v>19</v>
      </c>
      <c r="H35" s="20"/>
      <c r="I35" s="20"/>
      <c r="J35" s="20"/>
      <c r="K35" s="20"/>
      <c r="L35" s="20"/>
      <c r="M35" s="20"/>
      <c r="N35" s="20"/>
      <c r="O35" s="20"/>
    </row>
    <row r="36" spans="2:16" ht="27" customHeight="1">
      <c r="B36" s="10">
        <f>AVERAGE(B4:B34)</f>
        <v>8.586666666666666</v>
      </c>
      <c r="C36" s="10">
        <f>AVERAGE(C4:C34)</f>
        <v>18.5</v>
      </c>
      <c r="D36" s="11">
        <f>AVERAGE(D4:D34)</f>
        <v>0.7140000000000002</v>
      </c>
      <c r="E36" s="6">
        <v>996</v>
      </c>
      <c r="F36" s="6">
        <v>1025</v>
      </c>
      <c r="H36" s="1" t="s">
        <v>20</v>
      </c>
      <c r="I36" s="1" t="s">
        <v>21</v>
      </c>
      <c r="J36" s="1" t="s">
        <v>22</v>
      </c>
      <c r="K36" s="1" t="s">
        <v>23</v>
      </c>
      <c r="L36" s="1" t="s">
        <v>24</v>
      </c>
      <c r="M36" s="1" t="s">
        <v>25</v>
      </c>
      <c r="P36" s="2">
        <f>SUM(P4:P35)</f>
        <v>58.1</v>
      </c>
    </row>
    <row r="37" spans="2:16" ht="27" customHeight="1">
      <c r="B37" s="21" t="s">
        <v>26</v>
      </c>
      <c r="C37" s="21"/>
      <c r="E37" s="22">
        <f>AVERAGE(E40:E69)</f>
        <v>1015.5333333333333</v>
      </c>
      <c r="F37" s="22"/>
      <c r="H37" s="3">
        <f>AVERAGE(B4:B13)</f>
        <v>5.7299999999999995</v>
      </c>
      <c r="I37" s="3">
        <f>AVERAGE(C4:C13)</f>
        <v>15.439999999999998</v>
      </c>
      <c r="J37" s="3">
        <f>AVERAGE(B14:B23)</f>
        <v>8.690000000000001</v>
      </c>
      <c r="K37" s="3">
        <f>AVERAGE(C14:C23)</f>
        <v>18.479999999999997</v>
      </c>
      <c r="L37" s="3">
        <f>AVERAGE(B24:B34)</f>
        <v>11.34</v>
      </c>
      <c r="M37" s="3">
        <f>AVERAGE(C24:C34)</f>
        <v>21.579999999999995</v>
      </c>
      <c r="P37" s="1" t="s">
        <v>33</v>
      </c>
    </row>
    <row r="38" spans="2:13" ht="27" customHeight="1">
      <c r="B38" s="18">
        <f>SUM(B36:C36)/2</f>
        <v>13.543333333333333</v>
      </c>
      <c r="C38" s="18"/>
      <c r="H38" s="19" t="s">
        <v>27</v>
      </c>
      <c r="I38" s="19"/>
      <c r="J38" s="19" t="s">
        <v>28</v>
      </c>
      <c r="K38" s="19"/>
      <c r="L38" s="19" t="s">
        <v>29</v>
      </c>
      <c r="M38" s="19"/>
    </row>
    <row r="39" spans="2:13" ht="27" customHeight="1">
      <c r="B39" s="12">
        <f>STDEV(B4:B34)</f>
        <v>3.5719919424295505</v>
      </c>
      <c r="C39" s="12">
        <f>STDEV(C4:C34)</f>
        <v>4.72542645402654</v>
      </c>
      <c r="H39" s="17">
        <f>AVERAGE(H37:I37)</f>
        <v>10.584999999999999</v>
      </c>
      <c r="I39" s="17">
        <f>AVERAGE(C6:C15)</f>
        <v>14.540000000000001</v>
      </c>
      <c r="J39" s="17">
        <f>AVERAGE(J37:K37)</f>
        <v>13.584999999999999</v>
      </c>
      <c r="K39" s="17">
        <f>AVERAGE(E6:E15)</f>
        <v>1008.5</v>
      </c>
      <c r="L39" s="17">
        <f>AVERAGE(L37:M37)</f>
        <v>16.459999999999997</v>
      </c>
      <c r="M39" s="17" t="e">
        <f>AVERAGE(G6:G15)</f>
        <v>#DIV/0!</v>
      </c>
    </row>
    <row r="40" spans="2:5" ht="27" customHeight="1">
      <c r="B40" s="13" t="s">
        <v>30</v>
      </c>
      <c r="C40" s="13" t="s">
        <v>31</v>
      </c>
      <c r="E40" s="6">
        <f>AVERAGE(E4:F4)</f>
        <v>1020</v>
      </c>
    </row>
    <row r="41" ht="27" customHeight="1">
      <c r="E41" s="6">
        <f aca="true" t="shared" si="0" ref="E41:E69">AVERAGE(E5:F5)</f>
        <v>1006</v>
      </c>
    </row>
    <row r="42" ht="27" customHeight="1">
      <c r="E42" s="6">
        <f t="shared" si="0"/>
        <v>1008</v>
      </c>
    </row>
    <row r="43" ht="27" customHeight="1">
      <c r="E43" s="6">
        <f t="shared" si="0"/>
        <v>1018</v>
      </c>
    </row>
    <row r="44" ht="27" customHeight="1">
      <c r="E44" s="6">
        <f t="shared" si="0"/>
        <v>1009</v>
      </c>
    </row>
    <row r="45" ht="27" customHeight="1">
      <c r="E45" s="6">
        <f t="shared" si="0"/>
        <v>1008</v>
      </c>
    </row>
    <row r="46" ht="27" customHeight="1">
      <c r="E46" s="6">
        <f t="shared" si="0"/>
        <v>1016</v>
      </c>
    </row>
    <row r="47" ht="27" customHeight="1">
      <c r="E47" s="6">
        <f t="shared" si="0"/>
        <v>1019</v>
      </c>
    </row>
    <row r="48" ht="27" customHeight="1">
      <c r="E48" s="6">
        <f t="shared" si="0"/>
        <v>1013.5</v>
      </c>
    </row>
    <row r="49" ht="27" customHeight="1">
      <c r="E49" s="6">
        <f t="shared" si="0"/>
        <v>1008</v>
      </c>
    </row>
    <row r="50" ht="27" customHeight="1">
      <c r="E50" s="6">
        <f t="shared" si="0"/>
        <v>1010</v>
      </c>
    </row>
    <row r="51" ht="27" customHeight="1">
      <c r="E51" s="6">
        <f t="shared" si="0"/>
        <v>1016.5</v>
      </c>
    </row>
    <row r="52" ht="27" customHeight="1">
      <c r="E52" s="6">
        <f t="shared" si="0"/>
        <v>1021.5</v>
      </c>
    </row>
    <row r="53" ht="27" customHeight="1">
      <c r="E53" s="6">
        <f t="shared" si="0"/>
        <v>1020.5</v>
      </c>
    </row>
    <row r="54" ht="27" customHeight="1">
      <c r="E54" s="6">
        <f t="shared" si="0"/>
        <v>1023</v>
      </c>
    </row>
    <row r="55" ht="27" customHeight="1">
      <c r="E55" s="6">
        <f t="shared" si="0"/>
        <v>1023</v>
      </c>
    </row>
    <row r="56" ht="27" customHeight="1">
      <c r="E56" s="6">
        <f t="shared" si="0"/>
        <v>1022</v>
      </c>
    </row>
    <row r="57" ht="27" customHeight="1">
      <c r="E57" s="6">
        <f t="shared" si="0"/>
        <v>1016.5</v>
      </c>
    </row>
    <row r="58" ht="27" customHeight="1">
      <c r="E58" s="6">
        <f t="shared" si="0"/>
        <v>1012.5</v>
      </c>
    </row>
    <row r="59" ht="27" customHeight="1">
      <c r="E59" s="6">
        <f t="shared" si="0"/>
        <v>1015.5</v>
      </c>
    </row>
    <row r="60" ht="27" customHeight="1">
      <c r="E60" s="6">
        <f t="shared" si="0"/>
        <v>1015</v>
      </c>
    </row>
    <row r="61" ht="27" customHeight="1">
      <c r="E61" s="6">
        <f t="shared" si="0"/>
        <v>1012.5</v>
      </c>
    </row>
    <row r="62" ht="27" customHeight="1">
      <c r="E62" s="6">
        <f t="shared" si="0"/>
        <v>1010.5</v>
      </c>
    </row>
    <row r="63" ht="27" customHeight="1">
      <c r="E63" s="6">
        <f t="shared" si="0"/>
        <v>1014.5</v>
      </c>
    </row>
    <row r="64" ht="27" customHeight="1">
      <c r="E64" s="6">
        <f t="shared" si="0"/>
        <v>1018.5</v>
      </c>
    </row>
    <row r="65" ht="27" customHeight="1">
      <c r="E65" s="6">
        <f t="shared" si="0"/>
        <v>1017</v>
      </c>
    </row>
    <row r="66" ht="27" customHeight="1">
      <c r="E66" s="6">
        <f t="shared" si="0"/>
        <v>1014</v>
      </c>
    </row>
    <row r="67" ht="27" customHeight="1">
      <c r="E67" s="6">
        <f t="shared" si="0"/>
        <v>1017</v>
      </c>
    </row>
    <row r="68" ht="27" customHeight="1">
      <c r="E68" s="6">
        <f t="shared" si="0"/>
        <v>1020</v>
      </c>
    </row>
    <row r="69" ht="27" customHeight="1">
      <c r="E69" s="6">
        <f t="shared" si="0"/>
        <v>1020.5</v>
      </c>
    </row>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row r="249" ht="27" customHeight="1"/>
    <row r="250" ht="27" customHeight="1"/>
    <row r="251" ht="27" customHeight="1"/>
    <row r="252" ht="27" customHeight="1"/>
    <row r="253" ht="27" customHeight="1"/>
    <row r="254" ht="27" customHeight="1"/>
    <row r="255" ht="27" customHeight="1"/>
    <row r="256" ht="27" customHeight="1"/>
    <row r="257" ht="27" customHeight="1"/>
    <row r="258" ht="27" customHeight="1"/>
    <row r="259" ht="27" customHeight="1"/>
    <row r="260" ht="27" customHeight="1"/>
    <row r="261" ht="27" customHeight="1"/>
    <row r="262" ht="27" customHeight="1"/>
    <row r="263" ht="27" customHeight="1"/>
    <row r="264" ht="27" customHeight="1"/>
    <row r="265" ht="27" customHeight="1"/>
    <row r="266" ht="27" customHeight="1"/>
    <row r="267" ht="27" customHeight="1"/>
    <row r="268" ht="27" customHeight="1"/>
    <row r="269" ht="27" customHeight="1"/>
    <row r="270" ht="27" customHeight="1"/>
    <row r="271" ht="27" customHeight="1"/>
    <row r="272" ht="27" customHeight="1"/>
    <row r="273" ht="27" customHeight="1"/>
    <row r="274" ht="27" customHeight="1"/>
    <row r="275" ht="27" customHeight="1"/>
    <row r="276" ht="27" customHeight="1"/>
    <row r="277" ht="27" customHeight="1"/>
    <row r="278" ht="27" customHeight="1"/>
    <row r="279" ht="27" customHeight="1"/>
    <row r="280" ht="27" customHeight="1"/>
    <row r="281" ht="27" customHeight="1"/>
    <row r="282" ht="27" customHeight="1"/>
    <row r="283" ht="27" customHeight="1"/>
    <row r="284" ht="27" customHeight="1"/>
    <row r="285" ht="27" customHeight="1"/>
    <row r="286" ht="27" customHeight="1"/>
    <row r="287" ht="27" customHeight="1"/>
    <row r="288" ht="27" customHeight="1"/>
    <row r="289" ht="27" customHeight="1"/>
    <row r="290" ht="27" customHeight="1"/>
    <row r="291" ht="27" customHeight="1"/>
    <row r="292" ht="27" customHeight="1"/>
    <row r="293" ht="27" customHeight="1"/>
    <row r="294" ht="27" customHeight="1"/>
    <row r="295" ht="27" customHeight="1"/>
    <row r="296" ht="27" customHeight="1"/>
    <row r="297" ht="27" customHeight="1"/>
    <row r="298" ht="27" customHeight="1"/>
    <row r="299" ht="27" customHeight="1"/>
    <row r="300" ht="27" customHeight="1"/>
    <row r="301" ht="27" customHeight="1"/>
    <row r="302" ht="27" customHeight="1"/>
    <row r="303" ht="27" customHeight="1"/>
    <row r="304" ht="27" customHeight="1"/>
    <row r="305" ht="27" customHeight="1"/>
    <row r="306" ht="27" customHeight="1"/>
    <row r="307" ht="27" customHeight="1"/>
    <row r="308" ht="27" customHeight="1"/>
    <row r="309" ht="27" customHeight="1"/>
    <row r="310" ht="27" customHeight="1"/>
    <row r="311" ht="27" customHeight="1"/>
    <row r="312" ht="27" customHeight="1"/>
    <row r="313" ht="27" customHeight="1"/>
    <row r="314" ht="27" customHeight="1"/>
    <row r="315" ht="27" customHeight="1"/>
    <row r="316" ht="27" customHeight="1"/>
    <row r="317" ht="27" customHeight="1"/>
    <row r="318" ht="27" customHeight="1"/>
    <row r="319" ht="27" customHeight="1"/>
    <row r="320" ht="27" customHeight="1"/>
    <row r="321" ht="27" customHeight="1"/>
    <row r="322" ht="27" customHeight="1"/>
    <row r="323" ht="27" customHeight="1"/>
    <row r="324" ht="27" customHeight="1"/>
    <row r="325" ht="27" customHeight="1"/>
    <row r="326" ht="27" customHeight="1"/>
    <row r="327" ht="27" customHeight="1"/>
    <row r="328" ht="27" customHeight="1"/>
    <row r="329" ht="27" customHeight="1"/>
    <row r="330" ht="27" customHeight="1"/>
    <row r="331" ht="27" customHeight="1"/>
    <row r="332" ht="27" customHeight="1"/>
    <row r="333" ht="27" customHeight="1"/>
    <row r="334" ht="27" customHeight="1"/>
    <row r="335" ht="27" customHeight="1"/>
    <row r="336" ht="27" customHeight="1"/>
    <row r="337" ht="27" customHeight="1"/>
    <row r="338" ht="27" customHeight="1"/>
    <row r="339" ht="27" customHeight="1"/>
    <row r="340" ht="27" customHeight="1"/>
    <row r="341" ht="27" customHeight="1"/>
    <row r="342" ht="27" customHeight="1"/>
    <row r="343" ht="27" customHeight="1"/>
    <row r="344" ht="27" customHeight="1"/>
    <row r="345" ht="27" customHeight="1"/>
    <row r="346" ht="27" customHeight="1"/>
    <row r="347" ht="27" customHeight="1"/>
    <row r="348" ht="27" customHeight="1"/>
    <row r="349" ht="27" customHeight="1"/>
    <row r="350" ht="27" customHeight="1"/>
    <row r="351" ht="27" customHeight="1"/>
    <row r="352" ht="27" customHeight="1"/>
    <row r="353" ht="27" customHeight="1"/>
    <row r="354" ht="27" customHeight="1"/>
    <row r="355" ht="27" customHeight="1"/>
    <row r="356" ht="27" customHeight="1"/>
    <row r="357" ht="27" customHeight="1"/>
    <row r="358" ht="27" customHeight="1"/>
    <row r="359" ht="27" customHeight="1"/>
    <row r="360" ht="27" customHeight="1"/>
    <row r="361" ht="27" customHeight="1"/>
    <row r="362" ht="27" customHeight="1"/>
    <row r="363" ht="27" customHeight="1"/>
    <row r="364" ht="27" customHeight="1"/>
    <row r="365" ht="27" customHeight="1"/>
    <row r="366" ht="27" customHeight="1"/>
    <row r="367" ht="27" customHeight="1"/>
    <row r="368" ht="27" customHeight="1"/>
    <row r="369" ht="27" customHeight="1"/>
    <row r="370" ht="27" customHeight="1"/>
    <row r="371" ht="27" customHeight="1"/>
    <row r="372" ht="27" customHeight="1"/>
    <row r="373" ht="27" customHeight="1"/>
    <row r="374" ht="27" customHeight="1"/>
    <row r="375" ht="27" customHeight="1"/>
    <row r="376" ht="27" customHeight="1"/>
    <row r="377" ht="27" customHeight="1"/>
    <row r="378" ht="27" customHeight="1"/>
    <row r="379" ht="27" customHeight="1"/>
    <row r="380" ht="27" customHeight="1"/>
    <row r="381" ht="27" customHeight="1"/>
    <row r="382" ht="27" customHeight="1"/>
    <row r="383" ht="27" customHeight="1"/>
    <row r="384" ht="27" customHeight="1"/>
    <row r="385" ht="27" customHeight="1"/>
    <row r="386" ht="27" customHeight="1"/>
    <row r="387" ht="27" customHeight="1"/>
    <row r="388" ht="27" customHeight="1"/>
    <row r="389" ht="27" customHeight="1"/>
    <row r="390" ht="27" customHeight="1"/>
    <row r="391" ht="27" customHeight="1"/>
    <row r="392" ht="27" customHeight="1"/>
    <row r="393" ht="27" customHeight="1"/>
    <row r="394" ht="27" customHeight="1"/>
    <row r="395" ht="27" customHeight="1"/>
    <row r="396" ht="27" customHeight="1"/>
    <row r="397" ht="27" customHeight="1"/>
    <row r="398" ht="27" customHeight="1"/>
    <row r="399" ht="27" customHeight="1"/>
    <row r="400" ht="27" customHeight="1"/>
    <row r="401" ht="27" customHeight="1"/>
    <row r="402" ht="27" customHeight="1"/>
    <row r="403" ht="27" customHeight="1"/>
    <row r="404" ht="27" customHeight="1"/>
    <row r="405" ht="27" customHeight="1"/>
    <row r="406" ht="27" customHeight="1"/>
    <row r="407" ht="27" customHeight="1"/>
    <row r="408" ht="27" customHeight="1"/>
    <row r="409" ht="27" customHeight="1"/>
    <row r="410" ht="27" customHeight="1"/>
    <row r="411" ht="27" customHeight="1"/>
    <row r="412" ht="27" customHeight="1"/>
    <row r="413" ht="27" customHeight="1"/>
    <row r="414" ht="27" customHeight="1"/>
    <row r="415" ht="27" customHeight="1"/>
    <row r="416" ht="27" customHeight="1"/>
    <row r="417" ht="27" customHeight="1"/>
    <row r="418" ht="27" customHeight="1"/>
    <row r="419" ht="27" customHeight="1"/>
    <row r="420" ht="27" customHeight="1"/>
    <row r="421" ht="27" customHeight="1"/>
    <row r="422" ht="27" customHeight="1"/>
    <row r="423" ht="27" customHeight="1"/>
    <row r="424" ht="27" customHeight="1"/>
    <row r="425" ht="27" customHeight="1"/>
    <row r="426" ht="27" customHeight="1"/>
    <row r="427" ht="27" customHeight="1"/>
    <row r="428" ht="27" customHeight="1"/>
    <row r="429" ht="27" customHeight="1"/>
    <row r="430" ht="27" customHeight="1"/>
    <row r="431" ht="27" customHeight="1"/>
    <row r="432" ht="27" customHeight="1"/>
    <row r="433" ht="27" customHeight="1"/>
    <row r="434" ht="27" customHeight="1"/>
    <row r="435" ht="27" customHeight="1"/>
    <row r="436" ht="27" customHeight="1"/>
    <row r="437" ht="27" customHeight="1"/>
    <row r="438" ht="27" customHeight="1"/>
    <row r="439" ht="27" customHeight="1"/>
    <row r="440" ht="27" customHeight="1"/>
    <row r="441" ht="27" customHeight="1"/>
    <row r="442" ht="27" customHeight="1"/>
    <row r="443" ht="27" customHeight="1"/>
    <row r="444" ht="27" customHeight="1"/>
    <row r="445" ht="27" customHeight="1"/>
    <row r="446" ht="27" customHeight="1"/>
    <row r="447" ht="27" customHeight="1"/>
    <row r="448" ht="27" customHeight="1"/>
    <row r="449" ht="27" customHeight="1"/>
    <row r="450" ht="27" customHeight="1"/>
    <row r="451" ht="27" customHeight="1"/>
    <row r="452" ht="27" customHeight="1"/>
    <row r="453" ht="27" customHeight="1"/>
    <row r="454" ht="27" customHeight="1"/>
    <row r="455" ht="27" customHeight="1"/>
    <row r="456" ht="27" customHeight="1"/>
    <row r="457" ht="27" customHeight="1"/>
    <row r="458" ht="27" customHeight="1"/>
    <row r="459" ht="27" customHeight="1"/>
    <row r="460" ht="27" customHeight="1"/>
    <row r="461" ht="27" customHeight="1"/>
    <row r="462" ht="27" customHeight="1"/>
    <row r="463" ht="27" customHeight="1"/>
    <row r="464" ht="27" customHeight="1"/>
    <row r="465" ht="27" customHeight="1"/>
    <row r="466" ht="27" customHeight="1"/>
    <row r="467" ht="27" customHeight="1"/>
    <row r="468" ht="27" customHeight="1"/>
    <row r="469" ht="27" customHeight="1"/>
    <row r="470" ht="27" customHeight="1"/>
    <row r="471" ht="27" customHeight="1"/>
    <row r="472" ht="27" customHeight="1"/>
    <row r="473" ht="27" customHeight="1"/>
    <row r="474" ht="27" customHeight="1"/>
    <row r="475" ht="27" customHeight="1"/>
    <row r="476" ht="27" customHeight="1"/>
    <row r="477" ht="27" customHeight="1"/>
    <row r="478" ht="27" customHeight="1"/>
    <row r="479" ht="27" customHeight="1"/>
    <row r="480" ht="27" customHeight="1"/>
    <row r="481" ht="27" customHeight="1"/>
    <row r="482" ht="27" customHeight="1"/>
    <row r="483" ht="27" customHeight="1"/>
    <row r="484" ht="27" customHeight="1"/>
    <row r="485" ht="27" customHeight="1"/>
    <row r="486" ht="27" customHeight="1"/>
    <row r="487" ht="27" customHeight="1"/>
    <row r="488" ht="27" customHeight="1"/>
    <row r="489" ht="27" customHeight="1"/>
    <row r="490" ht="27" customHeight="1"/>
    <row r="491" ht="27" customHeight="1"/>
    <row r="492" ht="27" customHeight="1"/>
    <row r="493" ht="27" customHeight="1"/>
    <row r="494" ht="27" customHeight="1"/>
    <row r="495" ht="27" customHeight="1"/>
    <row r="496" ht="27" customHeight="1"/>
    <row r="497" ht="27" customHeight="1"/>
    <row r="498" ht="27" customHeight="1"/>
    <row r="499" ht="27" customHeight="1"/>
    <row r="500" ht="27" customHeight="1"/>
    <row r="501" ht="27" customHeight="1"/>
    <row r="502" ht="27" customHeight="1"/>
    <row r="503" ht="27" customHeight="1"/>
    <row r="504" ht="27" customHeight="1"/>
    <row r="505" ht="27" customHeight="1"/>
    <row r="506" ht="27" customHeight="1"/>
    <row r="507" ht="27" customHeight="1"/>
    <row r="508" ht="27" customHeight="1"/>
    <row r="509" ht="27" customHeight="1"/>
    <row r="510" ht="27" customHeight="1"/>
    <row r="511" ht="27" customHeight="1"/>
    <row r="512" ht="27" customHeight="1"/>
    <row r="513" ht="27" customHeight="1"/>
    <row r="514" ht="27" customHeight="1"/>
    <row r="515" ht="27" customHeight="1"/>
    <row r="516" ht="27" customHeight="1"/>
    <row r="517" ht="27" customHeight="1"/>
    <row r="518" ht="27" customHeight="1"/>
    <row r="519" ht="27" customHeight="1"/>
    <row r="520" ht="27" customHeight="1"/>
    <row r="521" ht="27" customHeight="1"/>
    <row r="522" ht="27" customHeight="1"/>
    <row r="523" ht="27" customHeight="1"/>
    <row r="524" ht="27" customHeight="1"/>
    <row r="525" ht="27" customHeight="1"/>
    <row r="526" ht="27" customHeight="1"/>
    <row r="527" ht="27" customHeight="1"/>
    <row r="528" ht="27" customHeight="1"/>
    <row r="529" ht="27" customHeight="1"/>
    <row r="530" ht="27" customHeight="1"/>
    <row r="531" ht="27" customHeight="1"/>
    <row r="532" ht="27" customHeight="1"/>
    <row r="533" ht="27" customHeight="1"/>
    <row r="534" ht="27" customHeight="1"/>
    <row r="535" ht="27" customHeight="1"/>
    <row r="536" ht="27" customHeight="1"/>
    <row r="537" ht="27" customHeight="1"/>
    <row r="538" ht="27" customHeight="1"/>
    <row r="539" ht="27" customHeight="1"/>
    <row r="540" ht="27" customHeight="1"/>
    <row r="541" ht="27" customHeight="1"/>
    <row r="542" ht="27" customHeight="1"/>
    <row r="543" ht="27" customHeight="1"/>
    <row r="544" ht="27" customHeight="1"/>
    <row r="545" ht="27" customHeight="1"/>
    <row r="546" ht="27" customHeight="1"/>
    <row r="547" ht="27" customHeight="1"/>
    <row r="548" ht="27" customHeight="1"/>
    <row r="549" ht="27" customHeight="1"/>
    <row r="550" ht="27" customHeight="1"/>
    <row r="551" ht="27" customHeight="1"/>
    <row r="552" ht="27" customHeight="1"/>
    <row r="553" ht="27" customHeight="1"/>
    <row r="554" ht="27" customHeight="1"/>
    <row r="555" ht="27" customHeight="1"/>
    <row r="556" ht="27" customHeight="1"/>
    <row r="557" ht="27" customHeight="1"/>
    <row r="558" ht="27" customHeight="1"/>
    <row r="559" ht="27" customHeight="1"/>
    <row r="560" ht="27" customHeight="1"/>
    <row r="561" ht="27" customHeight="1"/>
    <row r="562" ht="27" customHeight="1"/>
    <row r="563" ht="27" customHeight="1"/>
    <row r="564" ht="27" customHeight="1"/>
    <row r="565" ht="27" customHeight="1"/>
    <row r="566" ht="27" customHeight="1"/>
    <row r="567" ht="27" customHeight="1"/>
    <row r="568" ht="27" customHeight="1"/>
    <row r="569" ht="27" customHeight="1"/>
    <row r="570" ht="27" customHeight="1"/>
    <row r="571" ht="27" customHeight="1"/>
    <row r="572" ht="27" customHeight="1"/>
    <row r="573" ht="27" customHeight="1"/>
    <row r="574" ht="27" customHeight="1"/>
    <row r="575" ht="27" customHeight="1"/>
    <row r="576" ht="27" customHeight="1"/>
    <row r="577" ht="27" customHeight="1"/>
  </sheetData>
  <mergeCells count="44">
    <mergeCell ref="H39:I39"/>
    <mergeCell ref="J39:K39"/>
    <mergeCell ref="L39:M39"/>
    <mergeCell ref="B38:C38"/>
    <mergeCell ref="H38:I38"/>
    <mergeCell ref="J38:K38"/>
    <mergeCell ref="L38:M38"/>
    <mergeCell ref="H33:O33"/>
    <mergeCell ref="H34:O34"/>
    <mergeCell ref="H35:O35"/>
    <mergeCell ref="B37:C37"/>
    <mergeCell ref="E37:F37"/>
    <mergeCell ref="H29:O29"/>
    <mergeCell ref="H30:O30"/>
    <mergeCell ref="H31:O31"/>
    <mergeCell ref="H32:O32"/>
    <mergeCell ref="H25:O25"/>
    <mergeCell ref="H26:O26"/>
    <mergeCell ref="H27:O27"/>
    <mergeCell ref="H28:O28"/>
    <mergeCell ref="H21:O21"/>
    <mergeCell ref="H22:O22"/>
    <mergeCell ref="H23:O23"/>
    <mergeCell ref="H24:O24"/>
    <mergeCell ref="H17:O17"/>
    <mergeCell ref="H18:O18"/>
    <mergeCell ref="H19:O19"/>
    <mergeCell ref="H20:O20"/>
    <mergeCell ref="H13:O13"/>
    <mergeCell ref="H14:O14"/>
    <mergeCell ref="H15:O15"/>
    <mergeCell ref="H16:O16"/>
    <mergeCell ref="H9:O9"/>
    <mergeCell ref="H10:O10"/>
    <mergeCell ref="H11:O11"/>
    <mergeCell ref="H12:O12"/>
    <mergeCell ref="H5:O5"/>
    <mergeCell ref="H6:O6"/>
    <mergeCell ref="H7:O7"/>
    <mergeCell ref="H8:O8"/>
    <mergeCell ref="A1:G1"/>
    <mergeCell ref="A2:G2"/>
    <mergeCell ref="H3:O3"/>
    <mergeCell ref="H4:O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P70"/>
  <sheetViews>
    <sheetView workbookViewId="0" topLeftCell="A31">
      <selection activeCell="G33" sqref="G33"/>
    </sheetView>
  </sheetViews>
  <sheetFormatPr defaultColWidth="9.140625" defaultRowHeight="12.75"/>
  <cols>
    <col min="1" max="1" width="6.140625" style="6" customWidth="1"/>
    <col min="2" max="2" width="7.00390625" style="6" bestFit="1" customWidth="1"/>
    <col min="3" max="4" width="7.140625" style="6" customWidth="1"/>
    <col min="5" max="5" width="7.00390625" style="6" bestFit="1" customWidth="1"/>
    <col min="6" max="6" width="7.28125" style="6" bestFit="1" customWidth="1"/>
    <col min="7" max="7" width="11.8515625" style="1" bestFit="1" customWidth="1"/>
    <col min="8" max="8" width="8.7109375" style="1" customWidth="1"/>
    <col min="9" max="9" width="9.140625" style="1" customWidth="1"/>
    <col min="10" max="10" width="9.00390625" style="1" customWidth="1"/>
    <col min="11" max="11" width="9.140625" style="1" customWidth="1"/>
    <col min="12" max="12" width="8.7109375" style="1" customWidth="1"/>
    <col min="13" max="14" width="9.140625" style="1" customWidth="1"/>
    <col min="15" max="15" width="13.421875" style="2" customWidth="1"/>
    <col min="16" max="16384" width="9.140625" style="2" customWidth="1"/>
  </cols>
  <sheetData>
    <row r="1" spans="1:13" ht="18" customHeight="1">
      <c r="A1" s="23" t="s">
        <v>0</v>
      </c>
      <c r="B1" s="23"/>
      <c r="C1" s="23"/>
      <c r="D1" s="23"/>
      <c r="E1" s="23"/>
      <c r="F1" s="23"/>
      <c r="G1" s="23"/>
      <c r="I1" s="1" t="s">
        <v>1</v>
      </c>
      <c r="J1" s="1" t="s">
        <v>3</v>
      </c>
      <c r="K1" s="1" t="s">
        <v>2</v>
      </c>
      <c r="L1" s="1" t="s">
        <v>1</v>
      </c>
      <c r="M1" s="1" t="s">
        <v>4</v>
      </c>
    </row>
    <row r="2" spans="1:16" ht="18" customHeight="1">
      <c r="A2" s="24" t="s">
        <v>180</v>
      </c>
      <c r="B2" s="24"/>
      <c r="C2" s="24"/>
      <c r="D2" s="24"/>
      <c r="E2" s="24"/>
      <c r="F2" s="24"/>
      <c r="G2" s="24"/>
      <c r="I2" s="1">
        <v>13.8</v>
      </c>
      <c r="J2" s="1">
        <v>24.7</v>
      </c>
      <c r="K2" s="1">
        <v>0.51</v>
      </c>
      <c r="L2" s="1">
        <f>I2</f>
        <v>13.8</v>
      </c>
      <c r="M2" s="3">
        <f>I2+K2*(J2-L2)</f>
        <v>19.359</v>
      </c>
      <c r="P2" s="1" t="s">
        <v>5</v>
      </c>
    </row>
    <row r="3" spans="1:16" s="1" customFormat="1" ht="25.5">
      <c r="A3" s="4" t="s">
        <v>6</v>
      </c>
      <c r="B3" s="4" t="s">
        <v>7</v>
      </c>
      <c r="C3" s="4" t="s">
        <v>8</v>
      </c>
      <c r="D3" s="4" t="s">
        <v>9</v>
      </c>
      <c r="E3" s="4" t="s">
        <v>10</v>
      </c>
      <c r="F3" s="4" t="s">
        <v>11</v>
      </c>
      <c r="G3" s="5" t="s">
        <v>12</v>
      </c>
      <c r="H3" s="25" t="s">
        <v>13</v>
      </c>
      <c r="I3" s="25"/>
      <c r="J3" s="25"/>
      <c r="K3" s="25"/>
      <c r="L3" s="25"/>
      <c r="M3" s="25"/>
      <c r="N3" s="25"/>
      <c r="O3" s="25"/>
      <c r="P3" s="1" t="s">
        <v>14</v>
      </c>
    </row>
    <row r="4" spans="1:15" s="1" customFormat="1" ht="27.75" customHeight="1">
      <c r="A4" s="6">
        <v>1</v>
      </c>
      <c r="B4" s="7">
        <v>11.2</v>
      </c>
      <c r="C4" s="6">
        <v>22.4</v>
      </c>
      <c r="D4" s="8">
        <v>0.73</v>
      </c>
      <c r="E4" s="6">
        <v>1019</v>
      </c>
      <c r="F4" s="6">
        <v>1023</v>
      </c>
      <c r="G4" s="1" t="s">
        <v>123</v>
      </c>
      <c r="H4" s="20" t="s">
        <v>181</v>
      </c>
      <c r="I4" s="20"/>
      <c r="J4" s="20"/>
      <c r="K4" s="20"/>
      <c r="L4" s="20"/>
      <c r="M4" s="20"/>
      <c r="N4" s="20"/>
      <c r="O4" s="20"/>
    </row>
    <row r="5" spans="1:16" s="1" customFormat="1" ht="29.25" customHeight="1">
      <c r="A5" s="6">
        <v>2</v>
      </c>
      <c r="B5" s="7">
        <v>13.5</v>
      </c>
      <c r="C5" s="7">
        <v>18.9</v>
      </c>
      <c r="D5" s="8">
        <v>0.87</v>
      </c>
      <c r="E5" s="6">
        <v>1019</v>
      </c>
      <c r="F5" s="6">
        <v>1021</v>
      </c>
      <c r="G5" s="1" t="s">
        <v>182</v>
      </c>
      <c r="H5" s="20" t="s">
        <v>183</v>
      </c>
      <c r="I5" s="20"/>
      <c r="J5" s="20"/>
      <c r="K5" s="20"/>
      <c r="L5" s="20"/>
      <c r="M5" s="20"/>
      <c r="N5" s="20"/>
      <c r="O5" s="20"/>
      <c r="P5" s="1">
        <v>3</v>
      </c>
    </row>
    <row r="6" spans="1:15" s="1" customFormat="1" ht="39" customHeight="1">
      <c r="A6" s="6">
        <v>3</v>
      </c>
      <c r="B6" s="7">
        <v>13.9</v>
      </c>
      <c r="C6" s="7">
        <v>25.9</v>
      </c>
      <c r="D6" s="8">
        <v>0.5</v>
      </c>
      <c r="E6" s="6">
        <v>1018</v>
      </c>
      <c r="F6" s="6">
        <v>1023</v>
      </c>
      <c r="G6" s="1" t="s">
        <v>80</v>
      </c>
      <c r="H6" s="20" t="s">
        <v>184</v>
      </c>
      <c r="I6" s="20"/>
      <c r="J6" s="20"/>
      <c r="K6" s="20"/>
      <c r="L6" s="20"/>
      <c r="M6" s="20"/>
      <c r="N6" s="20"/>
      <c r="O6" s="20"/>
    </row>
    <row r="7" spans="1:15" s="1" customFormat="1" ht="27" customHeight="1">
      <c r="A7" s="6">
        <v>4</v>
      </c>
      <c r="B7" s="7">
        <v>13.9</v>
      </c>
      <c r="C7" s="7">
        <v>26.1</v>
      </c>
      <c r="D7" s="8">
        <v>0.55</v>
      </c>
      <c r="E7" s="6">
        <v>1023</v>
      </c>
      <c r="F7" s="6">
        <v>1026</v>
      </c>
      <c r="G7" s="1" t="s">
        <v>185</v>
      </c>
      <c r="H7" s="20" t="s">
        <v>186</v>
      </c>
      <c r="I7" s="20"/>
      <c r="J7" s="20"/>
      <c r="K7" s="20"/>
      <c r="L7" s="20"/>
      <c r="M7" s="20"/>
      <c r="N7" s="20"/>
      <c r="O7" s="20"/>
    </row>
    <row r="8" spans="1:15" s="1" customFormat="1" ht="30" customHeight="1">
      <c r="A8" s="6">
        <v>5</v>
      </c>
      <c r="B8" s="7">
        <v>14.9</v>
      </c>
      <c r="C8" s="7">
        <v>26.4</v>
      </c>
      <c r="D8" s="8">
        <v>0.58</v>
      </c>
      <c r="E8" s="6">
        <v>1018</v>
      </c>
      <c r="F8" s="6">
        <v>1023</v>
      </c>
      <c r="G8" s="1" t="s">
        <v>185</v>
      </c>
      <c r="H8" s="20" t="s">
        <v>187</v>
      </c>
      <c r="I8" s="20"/>
      <c r="J8" s="20"/>
      <c r="K8" s="20"/>
      <c r="L8" s="20"/>
      <c r="M8" s="20"/>
      <c r="N8" s="20"/>
      <c r="O8" s="20"/>
    </row>
    <row r="9" spans="1:15" s="1" customFormat="1" ht="35.25" customHeight="1">
      <c r="A9" s="6">
        <v>6</v>
      </c>
      <c r="B9" s="7">
        <v>15.5</v>
      </c>
      <c r="C9" s="7">
        <v>27.2</v>
      </c>
      <c r="D9" s="8">
        <v>0.53</v>
      </c>
      <c r="E9" s="6">
        <v>1019</v>
      </c>
      <c r="F9" s="6">
        <v>1020</v>
      </c>
      <c r="G9" s="1" t="s">
        <v>80</v>
      </c>
      <c r="H9" s="20" t="s">
        <v>90</v>
      </c>
      <c r="I9" s="20"/>
      <c r="J9" s="20"/>
      <c r="K9" s="20"/>
      <c r="L9" s="20"/>
      <c r="M9" s="20"/>
      <c r="N9" s="20"/>
      <c r="O9" s="20"/>
    </row>
    <row r="10" spans="1:15" s="1" customFormat="1" ht="27" customHeight="1">
      <c r="A10" s="6">
        <v>7</v>
      </c>
      <c r="B10" s="7">
        <v>15.2</v>
      </c>
      <c r="C10" s="7">
        <v>29.1</v>
      </c>
      <c r="D10" s="8">
        <v>0.59</v>
      </c>
      <c r="E10" s="6">
        <v>1020</v>
      </c>
      <c r="F10" s="6">
        <v>1022</v>
      </c>
      <c r="G10" s="1" t="s">
        <v>189</v>
      </c>
      <c r="H10" s="20" t="s">
        <v>188</v>
      </c>
      <c r="I10" s="20"/>
      <c r="J10" s="20"/>
      <c r="K10" s="20"/>
      <c r="L10" s="20"/>
      <c r="M10" s="20"/>
      <c r="N10" s="20"/>
      <c r="O10" s="20"/>
    </row>
    <row r="11" spans="1:15" s="1" customFormat="1" ht="32.25" customHeight="1">
      <c r="A11" s="6">
        <v>8</v>
      </c>
      <c r="B11" s="7">
        <v>15.9</v>
      </c>
      <c r="C11" s="7">
        <v>29.7</v>
      </c>
      <c r="D11" s="8">
        <v>0.48</v>
      </c>
      <c r="E11" s="6">
        <v>1017</v>
      </c>
      <c r="F11" s="6">
        <v>1022</v>
      </c>
      <c r="G11" s="1" t="s">
        <v>189</v>
      </c>
      <c r="H11" s="20" t="s">
        <v>190</v>
      </c>
      <c r="I11" s="20"/>
      <c r="J11" s="20"/>
      <c r="K11" s="20"/>
      <c r="L11" s="20"/>
      <c r="M11" s="20"/>
      <c r="N11" s="20"/>
      <c r="O11" s="20"/>
    </row>
    <row r="12" spans="1:15" s="1" customFormat="1" ht="25.5" customHeight="1">
      <c r="A12" s="6">
        <v>9</v>
      </c>
      <c r="B12" s="7">
        <v>15.8</v>
      </c>
      <c r="C12" s="7">
        <v>27.4</v>
      </c>
      <c r="D12" s="8">
        <v>0.61</v>
      </c>
      <c r="E12" s="6">
        <v>1014</v>
      </c>
      <c r="F12" s="6">
        <v>1018</v>
      </c>
      <c r="G12" s="1" t="s">
        <v>189</v>
      </c>
      <c r="H12" s="20" t="s">
        <v>191</v>
      </c>
      <c r="I12" s="20"/>
      <c r="J12" s="20"/>
      <c r="K12" s="20"/>
      <c r="L12" s="20"/>
      <c r="M12" s="20"/>
      <c r="N12" s="20"/>
      <c r="O12" s="20"/>
    </row>
    <row r="13" spans="1:16" s="1" customFormat="1" ht="30.75" customHeight="1">
      <c r="A13" s="6">
        <v>10</v>
      </c>
      <c r="B13" s="7">
        <v>14.8</v>
      </c>
      <c r="C13" s="7">
        <v>19.9</v>
      </c>
      <c r="D13" s="8">
        <v>0.75</v>
      </c>
      <c r="E13" s="6">
        <v>1017</v>
      </c>
      <c r="F13" s="6">
        <v>1020</v>
      </c>
      <c r="G13" s="1" t="s">
        <v>170</v>
      </c>
      <c r="H13" s="20" t="s">
        <v>192</v>
      </c>
      <c r="I13" s="20"/>
      <c r="J13" s="20"/>
      <c r="K13" s="20"/>
      <c r="L13" s="20"/>
      <c r="M13" s="20"/>
      <c r="N13" s="20"/>
      <c r="O13" s="20"/>
      <c r="P13" s="1">
        <v>7</v>
      </c>
    </row>
    <row r="14" spans="1:15" s="1" customFormat="1" ht="29.25" customHeight="1">
      <c r="A14" s="6">
        <v>11</v>
      </c>
      <c r="B14" s="7">
        <v>13.8</v>
      </c>
      <c r="C14" s="7">
        <v>24.7</v>
      </c>
      <c r="D14" s="8">
        <v>0.74</v>
      </c>
      <c r="E14" s="6">
        <v>1018</v>
      </c>
      <c r="F14" s="6">
        <v>1021</v>
      </c>
      <c r="G14" s="1" t="s">
        <v>138</v>
      </c>
      <c r="H14" s="20" t="s">
        <v>193</v>
      </c>
      <c r="I14" s="20"/>
      <c r="J14" s="20"/>
      <c r="K14" s="20"/>
      <c r="L14" s="20"/>
      <c r="M14" s="20"/>
      <c r="N14" s="20"/>
      <c r="O14" s="20"/>
    </row>
    <row r="15" spans="1:15" s="1" customFormat="1" ht="35.25" customHeight="1">
      <c r="A15" s="6">
        <v>12</v>
      </c>
      <c r="B15" s="7">
        <v>16.2</v>
      </c>
      <c r="C15" s="7">
        <v>25.1</v>
      </c>
      <c r="D15" s="8">
        <v>0.69</v>
      </c>
      <c r="E15" s="6">
        <v>1015</v>
      </c>
      <c r="F15" s="6">
        <v>1019</v>
      </c>
      <c r="G15" s="1" t="s">
        <v>120</v>
      </c>
      <c r="H15" s="20" t="s">
        <v>134</v>
      </c>
      <c r="I15" s="20"/>
      <c r="J15" s="20"/>
      <c r="K15" s="20"/>
      <c r="L15" s="20"/>
      <c r="M15" s="20"/>
      <c r="N15" s="20"/>
      <c r="O15" s="20"/>
    </row>
    <row r="16" spans="1:15" s="1" customFormat="1" ht="39" customHeight="1">
      <c r="A16" s="6">
        <v>13</v>
      </c>
      <c r="B16" s="7">
        <v>15.9</v>
      </c>
      <c r="C16" s="7">
        <v>27.6</v>
      </c>
      <c r="D16" s="8">
        <v>0.71</v>
      </c>
      <c r="E16" s="6">
        <v>1008</v>
      </c>
      <c r="F16" s="6">
        <v>1015</v>
      </c>
      <c r="G16" s="1" t="s">
        <v>120</v>
      </c>
      <c r="H16" s="20" t="s">
        <v>134</v>
      </c>
      <c r="I16" s="20"/>
      <c r="J16" s="20"/>
      <c r="K16" s="20"/>
      <c r="L16" s="20"/>
      <c r="M16" s="20"/>
      <c r="N16" s="20"/>
      <c r="O16" s="20"/>
    </row>
    <row r="17" spans="1:15" s="1" customFormat="1" ht="24.75" customHeight="1">
      <c r="A17" s="6">
        <v>14</v>
      </c>
      <c r="B17" s="7">
        <v>13.8</v>
      </c>
      <c r="C17" s="7">
        <v>25.8</v>
      </c>
      <c r="D17" s="8">
        <v>0.25</v>
      </c>
      <c r="E17" s="6">
        <v>1011</v>
      </c>
      <c r="F17" s="6">
        <v>1016</v>
      </c>
      <c r="G17" s="1" t="s">
        <v>194</v>
      </c>
      <c r="H17" s="20" t="s">
        <v>195</v>
      </c>
      <c r="I17" s="20"/>
      <c r="J17" s="20"/>
      <c r="K17" s="20"/>
      <c r="L17" s="20"/>
      <c r="M17" s="20"/>
      <c r="N17" s="20"/>
      <c r="O17" s="20"/>
    </row>
    <row r="18" spans="1:15" s="1" customFormat="1" ht="26.25" customHeight="1">
      <c r="A18" s="6">
        <v>15</v>
      </c>
      <c r="B18" s="7">
        <v>12.5</v>
      </c>
      <c r="C18" s="7">
        <v>23.2</v>
      </c>
      <c r="D18" s="8">
        <v>0.31</v>
      </c>
      <c r="E18" s="6">
        <v>1016</v>
      </c>
      <c r="F18" s="6">
        <v>1021</v>
      </c>
      <c r="G18" s="1" t="s">
        <v>80</v>
      </c>
      <c r="H18" s="20" t="s">
        <v>90</v>
      </c>
      <c r="I18" s="20"/>
      <c r="J18" s="20"/>
      <c r="K18" s="20"/>
      <c r="L18" s="20"/>
      <c r="M18" s="20"/>
      <c r="N18" s="20"/>
      <c r="O18" s="20"/>
    </row>
    <row r="19" spans="1:15" s="1" customFormat="1" ht="26.25" customHeight="1">
      <c r="A19" s="6">
        <v>16</v>
      </c>
      <c r="B19" s="6">
        <v>13.7</v>
      </c>
      <c r="C19" s="7">
        <v>23</v>
      </c>
      <c r="D19" s="8">
        <v>0.58</v>
      </c>
      <c r="E19" s="6">
        <v>1016</v>
      </c>
      <c r="F19" s="6">
        <v>1019</v>
      </c>
      <c r="G19" s="1" t="s">
        <v>50</v>
      </c>
      <c r="H19" s="20" t="s">
        <v>196</v>
      </c>
      <c r="I19" s="20"/>
      <c r="J19" s="20"/>
      <c r="K19" s="20"/>
      <c r="L19" s="20"/>
      <c r="M19" s="20"/>
      <c r="N19" s="20"/>
      <c r="O19" s="20"/>
    </row>
    <row r="20" spans="1:15" s="1" customFormat="1" ht="33.75" customHeight="1">
      <c r="A20" s="6">
        <v>17</v>
      </c>
      <c r="B20" s="7">
        <v>14</v>
      </c>
      <c r="C20" s="7">
        <v>20.9</v>
      </c>
      <c r="D20" s="8">
        <v>0.53</v>
      </c>
      <c r="E20" s="6">
        <v>1017</v>
      </c>
      <c r="F20" s="6">
        <v>1019</v>
      </c>
      <c r="G20" s="1" t="s">
        <v>176</v>
      </c>
      <c r="H20" s="20" t="s">
        <v>177</v>
      </c>
      <c r="I20" s="20"/>
      <c r="J20" s="20"/>
      <c r="K20" s="20"/>
      <c r="L20" s="20"/>
      <c r="M20" s="20"/>
      <c r="N20" s="20"/>
      <c r="O20" s="20"/>
    </row>
    <row r="21" spans="1:15" s="1" customFormat="1" ht="26.25" customHeight="1">
      <c r="A21" s="6">
        <v>18</v>
      </c>
      <c r="B21" s="7">
        <v>12</v>
      </c>
      <c r="C21" s="7">
        <v>26.2</v>
      </c>
      <c r="D21" s="8">
        <v>0.49</v>
      </c>
      <c r="E21" s="6">
        <v>1017</v>
      </c>
      <c r="F21" s="6">
        <v>1019</v>
      </c>
      <c r="G21" s="1" t="s">
        <v>114</v>
      </c>
      <c r="H21" s="20" t="s">
        <v>197</v>
      </c>
      <c r="I21" s="20"/>
      <c r="J21" s="20"/>
      <c r="K21" s="20"/>
      <c r="L21" s="20"/>
      <c r="M21" s="20"/>
      <c r="N21" s="20"/>
      <c r="O21" s="20"/>
    </row>
    <row r="22" spans="1:16" s="1" customFormat="1" ht="27" customHeight="1">
      <c r="A22" s="6">
        <v>19</v>
      </c>
      <c r="B22" s="7">
        <v>14</v>
      </c>
      <c r="C22" s="7">
        <v>25.5</v>
      </c>
      <c r="D22" s="8">
        <v>0.65</v>
      </c>
      <c r="E22" s="6">
        <v>1014</v>
      </c>
      <c r="F22" s="6">
        <v>1020</v>
      </c>
      <c r="G22" s="1" t="s">
        <v>198</v>
      </c>
      <c r="H22" s="20" t="s">
        <v>204</v>
      </c>
      <c r="I22" s="20"/>
      <c r="J22" s="20"/>
      <c r="K22" s="20"/>
      <c r="L22" s="20"/>
      <c r="M22" s="20"/>
      <c r="N22" s="20"/>
      <c r="O22" s="20"/>
      <c r="P22" s="1">
        <v>2</v>
      </c>
    </row>
    <row r="23" spans="1:16" s="1" customFormat="1" ht="36">
      <c r="A23" s="6">
        <v>20</v>
      </c>
      <c r="B23" s="7">
        <v>15.2</v>
      </c>
      <c r="C23" s="7">
        <v>25</v>
      </c>
      <c r="D23" s="8">
        <v>0.55</v>
      </c>
      <c r="E23" s="6">
        <v>1011</v>
      </c>
      <c r="F23" s="6">
        <v>1017</v>
      </c>
      <c r="G23" s="1" t="s">
        <v>200</v>
      </c>
      <c r="H23" s="20" t="s">
        <v>199</v>
      </c>
      <c r="I23" s="20"/>
      <c r="J23" s="20"/>
      <c r="K23" s="20"/>
      <c r="L23" s="20"/>
      <c r="M23" s="20"/>
      <c r="N23" s="20"/>
      <c r="O23" s="20"/>
      <c r="P23" s="1">
        <v>0.5</v>
      </c>
    </row>
    <row r="24" spans="1:15" s="1" customFormat="1" ht="26.25" customHeight="1">
      <c r="A24" s="6">
        <v>21</v>
      </c>
      <c r="B24" s="6">
        <v>10.6</v>
      </c>
      <c r="C24" s="7">
        <v>25.9</v>
      </c>
      <c r="D24" s="8">
        <v>0.2</v>
      </c>
      <c r="E24" s="6">
        <v>1017</v>
      </c>
      <c r="F24" s="6">
        <v>1023</v>
      </c>
      <c r="G24" s="1" t="s">
        <v>201</v>
      </c>
      <c r="H24" s="20" t="s">
        <v>202</v>
      </c>
      <c r="I24" s="20"/>
      <c r="J24" s="20"/>
      <c r="K24" s="20"/>
      <c r="L24" s="20"/>
      <c r="M24" s="20"/>
      <c r="N24" s="20"/>
      <c r="O24" s="20"/>
    </row>
    <row r="25" spans="1:15" s="1" customFormat="1" ht="28.5" customHeight="1">
      <c r="A25" s="6">
        <v>22</v>
      </c>
      <c r="B25" s="7">
        <v>11.6</v>
      </c>
      <c r="C25" s="7">
        <v>26.1</v>
      </c>
      <c r="D25" s="8">
        <v>0.25</v>
      </c>
      <c r="E25" s="6">
        <v>1019</v>
      </c>
      <c r="F25" s="6">
        <v>1024</v>
      </c>
      <c r="G25" s="1" t="s">
        <v>80</v>
      </c>
      <c r="H25" s="20" t="s">
        <v>203</v>
      </c>
      <c r="I25" s="20"/>
      <c r="J25" s="20"/>
      <c r="K25" s="20"/>
      <c r="L25" s="20"/>
      <c r="M25" s="20"/>
      <c r="N25" s="20"/>
      <c r="O25" s="20"/>
    </row>
    <row r="26" spans="1:15" s="1" customFormat="1" ht="38.25" customHeight="1">
      <c r="A26" s="6">
        <v>23</v>
      </c>
      <c r="B26" s="7">
        <v>14.5</v>
      </c>
      <c r="C26" s="7">
        <v>29.7</v>
      </c>
      <c r="D26" s="8">
        <v>0.58</v>
      </c>
      <c r="E26" s="6">
        <v>1014</v>
      </c>
      <c r="F26" s="6">
        <v>1020</v>
      </c>
      <c r="G26" s="1" t="s">
        <v>80</v>
      </c>
      <c r="H26" s="20" t="s">
        <v>80</v>
      </c>
      <c r="I26" s="20"/>
      <c r="J26" s="20"/>
      <c r="K26" s="20"/>
      <c r="L26" s="20"/>
      <c r="M26" s="20"/>
      <c r="N26" s="20"/>
      <c r="O26" s="20"/>
    </row>
    <row r="27" spans="1:16" s="1" customFormat="1" ht="36">
      <c r="A27" s="6">
        <v>24</v>
      </c>
      <c r="B27" s="7">
        <v>17.4</v>
      </c>
      <c r="C27" s="7">
        <v>28</v>
      </c>
      <c r="D27" s="8">
        <v>0.55</v>
      </c>
      <c r="E27" s="6">
        <v>1010</v>
      </c>
      <c r="F27" s="6">
        <v>1015</v>
      </c>
      <c r="G27" s="1" t="s">
        <v>205</v>
      </c>
      <c r="H27" s="20" t="s">
        <v>206</v>
      </c>
      <c r="I27" s="20"/>
      <c r="J27" s="20"/>
      <c r="K27" s="20"/>
      <c r="L27" s="20"/>
      <c r="M27" s="20"/>
      <c r="N27" s="20"/>
      <c r="O27" s="20"/>
      <c r="P27" s="1">
        <v>3</v>
      </c>
    </row>
    <row r="28" spans="1:15" s="1" customFormat="1" ht="36" customHeight="1">
      <c r="A28" s="6">
        <v>25</v>
      </c>
      <c r="B28" s="7">
        <v>16.2</v>
      </c>
      <c r="C28" s="7">
        <v>27</v>
      </c>
      <c r="D28" s="8">
        <v>0.53</v>
      </c>
      <c r="E28" s="6">
        <v>1010</v>
      </c>
      <c r="F28" s="6">
        <v>1013</v>
      </c>
      <c r="G28" s="1" t="s">
        <v>207</v>
      </c>
      <c r="H28" s="20" t="s">
        <v>208</v>
      </c>
      <c r="I28" s="20"/>
      <c r="J28" s="20"/>
      <c r="K28" s="20"/>
      <c r="L28" s="20"/>
      <c r="M28" s="20"/>
      <c r="N28" s="20"/>
      <c r="O28" s="20"/>
    </row>
    <row r="29" spans="1:16" s="1" customFormat="1" ht="34.5" customHeight="1">
      <c r="A29" s="6">
        <v>26</v>
      </c>
      <c r="B29" s="7">
        <v>16.4</v>
      </c>
      <c r="C29" s="7">
        <v>18.9</v>
      </c>
      <c r="D29" s="8">
        <v>0.6</v>
      </c>
      <c r="E29" s="6">
        <v>1013</v>
      </c>
      <c r="F29" s="6">
        <v>1019</v>
      </c>
      <c r="G29" s="1" t="s">
        <v>209</v>
      </c>
      <c r="H29" s="20" t="s">
        <v>210</v>
      </c>
      <c r="I29" s="20"/>
      <c r="J29" s="20"/>
      <c r="K29" s="20"/>
      <c r="L29" s="20"/>
      <c r="M29" s="20"/>
      <c r="N29" s="20"/>
      <c r="O29" s="20"/>
      <c r="P29" s="1">
        <v>0.5</v>
      </c>
    </row>
    <row r="30" spans="1:16" s="1" customFormat="1" ht="29.25" customHeight="1">
      <c r="A30" s="6">
        <v>27</v>
      </c>
      <c r="B30" s="7">
        <v>14.7</v>
      </c>
      <c r="C30" s="7">
        <v>24.4</v>
      </c>
      <c r="D30" s="8">
        <v>0.64</v>
      </c>
      <c r="E30" s="6">
        <v>1016</v>
      </c>
      <c r="F30" s="6">
        <v>1019</v>
      </c>
      <c r="G30" s="1" t="s">
        <v>211</v>
      </c>
      <c r="H30" s="20" t="s">
        <v>212</v>
      </c>
      <c r="I30" s="20"/>
      <c r="J30" s="20"/>
      <c r="K30" s="20"/>
      <c r="L30" s="20"/>
      <c r="M30" s="20"/>
      <c r="N30" s="20"/>
      <c r="O30" s="20"/>
      <c r="P30" s="1">
        <v>0.5</v>
      </c>
    </row>
    <row r="31" spans="1:15" s="1" customFormat="1" ht="23.25" customHeight="1">
      <c r="A31" s="6">
        <v>28</v>
      </c>
      <c r="B31" s="7">
        <v>17</v>
      </c>
      <c r="C31" s="7">
        <v>30.6</v>
      </c>
      <c r="D31" s="9">
        <v>0.59</v>
      </c>
      <c r="E31" s="6">
        <v>1013</v>
      </c>
      <c r="F31" s="6">
        <v>1017</v>
      </c>
      <c r="G31" s="1" t="s">
        <v>189</v>
      </c>
      <c r="H31" s="20" t="s">
        <v>190</v>
      </c>
      <c r="I31" s="20"/>
      <c r="J31" s="20"/>
      <c r="K31" s="20"/>
      <c r="L31" s="20"/>
      <c r="M31" s="20"/>
      <c r="N31" s="20"/>
      <c r="O31" s="20"/>
    </row>
    <row r="32" spans="1:16" s="1" customFormat="1" ht="38.25" customHeight="1">
      <c r="A32" s="6">
        <v>29</v>
      </c>
      <c r="B32" s="7">
        <v>16.3</v>
      </c>
      <c r="C32" s="7">
        <v>28.8</v>
      </c>
      <c r="D32" s="8">
        <v>0.68</v>
      </c>
      <c r="E32" s="6">
        <v>1013</v>
      </c>
      <c r="F32" s="6">
        <v>1017</v>
      </c>
      <c r="G32" s="1" t="s">
        <v>213</v>
      </c>
      <c r="H32" s="20" t="s">
        <v>214</v>
      </c>
      <c r="I32" s="20"/>
      <c r="J32" s="20"/>
      <c r="K32" s="20"/>
      <c r="L32" s="20"/>
      <c r="M32" s="20"/>
      <c r="N32" s="20"/>
      <c r="O32" s="20"/>
      <c r="P32" s="1">
        <v>21</v>
      </c>
    </row>
    <row r="33" spans="1:15" s="1" customFormat="1" ht="25.5" customHeight="1">
      <c r="A33" s="6">
        <v>30</v>
      </c>
      <c r="B33" s="7">
        <v>14.6</v>
      </c>
      <c r="C33" s="7">
        <v>27.5</v>
      </c>
      <c r="D33" s="8">
        <v>0.6</v>
      </c>
      <c r="E33" s="6">
        <v>1013</v>
      </c>
      <c r="F33" s="6">
        <v>1017</v>
      </c>
      <c r="G33" s="1" t="s">
        <v>216</v>
      </c>
      <c r="H33" s="20" t="s">
        <v>215</v>
      </c>
      <c r="I33" s="20"/>
      <c r="J33" s="20"/>
      <c r="K33" s="20"/>
      <c r="L33" s="20"/>
      <c r="M33" s="20"/>
      <c r="N33" s="20"/>
      <c r="O33" s="20"/>
    </row>
    <row r="34" spans="1:15" ht="29.25" customHeight="1">
      <c r="A34" s="6">
        <v>31</v>
      </c>
      <c r="B34" s="7">
        <v>16.4</v>
      </c>
      <c r="C34" s="7">
        <v>30.7</v>
      </c>
      <c r="D34" s="8">
        <v>0.53</v>
      </c>
      <c r="E34" s="6">
        <v>1011</v>
      </c>
      <c r="F34" s="6">
        <v>1015</v>
      </c>
      <c r="G34" s="1" t="s">
        <v>80</v>
      </c>
      <c r="H34" s="20" t="s">
        <v>90</v>
      </c>
      <c r="I34" s="20"/>
      <c r="J34" s="20"/>
      <c r="K34" s="20"/>
      <c r="L34" s="20"/>
      <c r="M34" s="20"/>
      <c r="N34" s="20"/>
      <c r="O34" s="20"/>
    </row>
    <row r="35" spans="2:15" ht="35.25" customHeight="1">
      <c r="B35" s="6" t="s">
        <v>15</v>
      </c>
      <c r="C35" s="6" t="s">
        <v>16</v>
      </c>
      <c r="D35" s="6" t="s">
        <v>17</v>
      </c>
      <c r="E35" s="6" t="s">
        <v>18</v>
      </c>
      <c r="F35" s="6" t="s">
        <v>19</v>
      </c>
      <c r="H35" s="20"/>
      <c r="I35" s="20"/>
      <c r="J35" s="20"/>
      <c r="K35" s="20"/>
      <c r="L35" s="20"/>
      <c r="M35" s="20"/>
      <c r="N35" s="20"/>
      <c r="O35" s="20"/>
    </row>
    <row r="36" spans="2:16" ht="27" customHeight="1">
      <c r="B36" s="10">
        <f>AVERAGE(B4:B34)</f>
        <v>14.561290322580644</v>
      </c>
      <c r="C36" s="10">
        <f>AVERAGE(C4:C34)</f>
        <v>25.729032258064517</v>
      </c>
      <c r="D36" s="11">
        <f>AVERAGE(D4:D34)</f>
        <v>0.5625806451612905</v>
      </c>
      <c r="E36" s="6">
        <v>1008</v>
      </c>
      <c r="F36" s="6">
        <v>1026</v>
      </c>
      <c r="H36" s="1" t="s">
        <v>20</v>
      </c>
      <c r="I36" s="1" t="s">
        <v>21</v>
      </c>
      <c r="J36" s="1" t="s">
        <v>22</v>
      </c>
      <c r="K36" s="1" t="s">
        <v>23</v>
      </c>
      <c r="L36" s="1" t="s">
        <v>24</v>
      </c>
      <c r="M36" s="1" t="s">
        <v>25</v>
      </c>
      <c r="P36" s="2">
        <f>SUM(P4:P35)</f>
        <v>37.5</v>
      </c>
    </row>
    <row r="37" spans="2:16" ht="27" customHeight="1">
      <c r="B37" s="21" t="s">
        <v>26</v>
      </c>
      <c r="C37" s="21"/>
      <c r="E37" s="22">
        <f>AVERAGE(E40:E70)</f>
        <v>1017.4032258064516</v>
      </c>
      <c r="F37" s="22"/>
      <c r="H37" s="3">
        <f>AVERAGE(B4:B13)</f>
        <v>14.460000000000003</v>
      </c>
      <c r="I37" s="3">
        <f>AVERAGE(C4:C13)</f>
        <v>25.299999999999997</v>
      </c>
      <c r="J37" s="3">
        <f>AVERAGE(B14:B23)</f>
        <v>14.11</v>
      </c>
      <c r="K37" s="3">
        <f>AVERAGE(C14:C23)</f>
        <v>24.7</v>
      </c>
      <c r="L37" s="3">
        <f>AVERAGE(B24:B34)</f>
        <v>15.063636363636363</v>
      </c>
      <c r="M37" s="3">
        <f>AVERAGE(C24:C34)</f>
        <v>27.05454545454545</v>
      </c>
      <c r="P37" s="1" t="s">
        <v>33</v>
      </c>
    </row>
    <row r="38" spans="2:13" ht="27" customHeight="1">
      <c r="B38" s="18">
        <f>SUM(B36:C36)/2</f>
        <v>20.14516129032258</v>
      </c>
      <c r="C38" s="18"/>
      <c r="H38" s="19" t="s">
        <v>27</v>
      </c>
      <c r="I38" s="19"/>
      <c r="J38" s="19" t="s">
        <v>28</v>
      </c>
      <c r="K38" s="19"/>
      <c r="L38" s="19" t="s">
        <v>29</v>
      </c>
      <c r="M38" s="19"/>
    </row>
    <row r="39" spans="2:13" ht="27" customHeight="1">
      <c r="B39" s="12">
        <f>STDEV(B4:B34)</f>
        <v>1.7056137545088819</v>
      </c>
      <c r="C39" s="12">
        <f>STDEV(C4:C34)</f>
        <v>3.159345243178008</v>
      </c>
      <c r="H39" s="17">
        <f>AVERAGE(H37:I37)</f>
        <v>19.88</v>
      </c>
      <c r="I39" s="17">
        <f>AVERAGE(C6:C15)</f>
        <v>26.15</v>
      </c>
      <c r="J39" s="17">
        <f>AVERAGE(J37:K37)</f>
        <v>19.405</v>
      </c>
      <c r="K39" s="17">
        <f>AVERAGE(E6:E15)</f>
        <v>1017.9</v>
      </c>
      <c r="L39" s="17">
        <f>AVERAGE(L37:M37)</f>
        <v>21.059090909090905</v>
      </c>
      <c r="M39" s="17" t="e">
        <f>AVERAGE(G6:G15)</f>
        <v>#DIV/0!</v>
      </c>
    </row>
    <row r="40" spans="2:5" ht="27" customHeight="1">
      <c r="B40" s="13" t="s">
        <v>30</v>
      </c>
      <c r="C40" s="13" t="s">
        <v>31</v>
      </c>
      <c r="E40" s="6">
        <f>AVERAGE(E4:F4)</f>
        <v>1021</v>
      </c>
    </row>
    <row r="41" ht="27" customHeight="1">
      <c r="E41" s="6">
        <f aca="true" t="shared" si="0" ref="E41:E70">AVERAGE(E5:F5)</f>
        <v>1020</v>
      </c>
    </row>
    <row r="42" ht="27" customHeight="1">
      <c r="E42" s="6">
        <f t="shared" si="0"/>
        <v>1020.5</v>
      </c>
    </row>
    <row r="43" ht="27" customHeight="1">
      <c r="E43" s="6">
        <f t="shared" si="0"/>
        <v>1024.5</v>
      </c>
    </row>
    <row r="44" ht="27" customHeight="1">
      <c r="E44" s="6">
        <f t="shared" si="0"/>
        <v>1020.5</v>
      </c>
    </row>
    <row r="45" ht="27" customHeight="1">
      <c r="E45" s="6">
        <f t="shared" si="0"/>
        <v>1019.5</v>
      </c>
    </row>
    <row r="46" ht="27" customHeight="1">
      <c r="E46" s="6">
        <f t="shared" si="0"/>
        <v>1021</v>
      </c>
    </row>
    <row r="47" ht="27" customHeight="1">
      <c r="E47" s="6">
        <f t="shared" si="0"/>
        <v>1019.5</v>
      </c>
    </row>
    <row r="48" ht="27" customHeight="1">
      <c r="E48" s="6">
        <f t="shared" si="0"/>
        <v>1016</v>
      </c>
    </row>
    <row r="49" ht="27" customHeight="1">
      <c r="E49" s="6">
        <f t="shared" si="0"/>
        <v>1018.5</v>
      </c>
    </row>
    <row r="50" ht="27" customHeight="1">
      <c r="E50" s="6">
        <f t="shared" si="0"/>
        <v>1019.5</v>
      </c>
    </row>
    <row r="51" ht="27" customHeight="1">
      <c r="E51" s="6">
        <f t="shared" si="0"/>
        <v>1017</v>
      </c>
    </row>
    <row r="52" ht="27" customHeight="1">
      <c r="E52" s="6">
        <f t="shared" si="0"/>
        <v>1011.5</v>
      </c>
    </row>
    <row r="53" ht="27" customHeight="1">
      <c r="E53" s="6">
        <f t="shared" si="0"/>
        <v>1013.5</v>
      </c>
    </row>
    <row r="54" ht="27" customHeight="1">
      <c r="E54" s="6">
        <f t="shared" si="0"/>
        <v>1018.5</v>
      </c>
    </row>
    <row r="55" ht="27" customHeight="1">
      <c r="E55" s="6">
        <f t="shared" si="0"/>
        <v>1017.5</v>
      </c>
    </row>
    <row r="56" ht="27" customHeight="1">
      <c r="E56" s="6">
        <f t="shared" si="0"/>
        <v>1018</v>
      </c>
    </row>
    <row r="57" ht="27" customHeight="1">
      <c r="E57" s="6">
        <f t="shared" si="0"/>
        <v>1018</v>
      </c>
    </row>
    <row r="58" ht="27" customHeight="1">
      <c r="E58" s="6">
        <f t="shared" si="0"/>
        <v>1017</v>
      </c>
    </row>
    <row r="59" ht="27" customHeight="1">
      <c r="E59" s="6">
        <f t="shared" si="0"/>
        <v>1014</v>
      </c>
    </row>
    <row r="60" ht="27" customHeight="1">
      <c r="E60" s="6">
        <f t="shared" si="0"/>
        <v>1020</v>
      </c>
    </row>
    <row r="61" ht="27" customHeight="1">
      <c r="E61" s="6">
        <f t="shared" si="0"/>
        <v>1021.5</v>
      </c>
    </row>
    <row r="62" ht="27" customHeight="1">
      <c r="E62" s="6">
        <f t="shared" si="0"/>
        <v>1017</v>
      </c>
    </row>
    <row r="63" ht="27" customHeight="1">
      <c r="E63" s="6">
        <f t="shared" si="0"/>
        <v>1012.5</v>
      </c>
    </row>
    <row r="64" ht="27" customHeight="1">
      <c r="E64" s="6">
        <f t="shared" si="0"/>
        <v>1011.5</v>
      </c>
    </row>
    <row r="65" ht="27" customHeight="1">
      <c r="E65" s="6">
        <f t="shared" si="0"/>
        <v>1016</v>
      </c>
    </row>
    <row r="66" ht="27" customHeight="1">
      <c r="E66" s="6">
        <f t="shared" si="0"/>
        <v>1017.5</v>
      </c>
    </row>
    <row r="67" ht="27" customHeight="1">
      <c r="E67" s="6">
        <f t="shared" si="0"/>
        <v>1015</v>
      </c>
    </row>
    <row r="68" ht="27" customHeight="1">
      <c r="E68" s="6">
        <f t="shared" si="0"/>
        <v>1015</v>
      </c>
    </row>
    <row r="69" ht="27" customHeight="1">
      <c r="E69" s="6">
        <f t="shared" si="0"/>
        <v>1015</v>
      </c>
    </row>
    <row r="70" ht="27" customHeight="1">
      <c r="E70" s="6">
        <f t="shared" si="0"/>
        <v>1013</v>
      </c>
    </row>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row r="249" ht="27" customHeight="1"/>
    <row r="250" ht="27" customHeight="1"/>
    <row r="251" ht="27" customHeight="1"/>
    <row r="252" ht="27" customHeight="1"/>
    <row r="253" ht="27" customHeight="1"/>
    <row r="254" ht="27" customHeight="1"/>
    <row r="255" ht="27" customHeight="1"/>
    <row r="256" ht="27" customHeight="1"/>
    <row r="257" ht="27" customHeight="1"/>
    <row r="258" ht="27" customHeight="1"/>
    <row r="259" ht="27" customHeight="1"/>
    <row r="260" ht="27" customHeight="1"/>
    <row r="261" ht="27" customHeight="1"/>
    <row r="262" ht="27" customHeight="1"/>
    <row r="263" ht="27" customHeight="1"/>
    <row r="264" ht="27" customHeight="1"/>
    <row r="265" ht="27" customHeight="1"/>
    <row r="266" ht="27" customHeight="1"/>
    <row r="267" ht="27" customHeight="1"/>
    <row r="268" ht="27" customHeight="1"/>
    <row r="269" ht="27" customHeight="1"/>
    <row r="270" ht="27" customHeight="1"/>
    <row r="271" ht="27" customHeight="1"/>
    <row r="272" ht="27" customHeight="1"/>
    <row r="273" ht="27" customHeight="1"/>
    <row r="274" ht="27" customHeight="1"/>
    <row r="275" ht="27" customHeight="1"/>
    <row r="276" ht="27" customHeight="1"/>
    <row r="277" ht="27" customHeight="1"/>
    <row r="278" ht="27" customHeight="1"/>
    <row r="279" ht="27" customHeight="1"/>
    <row r="280" ht="27" customHeight="1"/>
    <row r="281" ht="27" customHeight="1"/>
    <row r="282" ht="27" customHeight="1"/>
    <row r="283" ht="27" customHeight="1"/>
    <row r="284" ht="27" customHeight="1"/>
    <row r="285" ht="27" customHeight="1"/>
    <row r="286" ht="27" customHeight="1"/>
    <row r="287" ht="27" customHeight="1"/>
    <row r="288" ht="27" customHeight="1"/>
    <row r="289" ht="27" customHeight="1"/>
    <row r="290" ht="27" customHeight="1"/>
    <row r="291" ht="27" customHeight="1"/>
    <row r="292" ht="27" customHeight="1"/>
    <row r="293" ht="27" customHeight="1"/>
    <row r="294" ht="27" customHeight="1"/>
    <row r="295" ht="27" customHeight="1"/>
    <row r="296" ht="27" customHeight="1"/>
    <row r="297" ht="27" customHeight="1"/>
    <row r="298" ht="27" customHeight="1"/>
    <row r="299" ht="27" customHeight="1"/>
    <row r="300" ht="27" customHeight="1"/>
    <row r="301" ht="27" customHeight="1"/>
    <row r="302" ht="27" customHeight="1"/>
    <row r="303" ht="27" customHeight="1"/>
    <row r="304" ht="27" customHeight="1"/>
    <row r="305" ht="27" customHeight="1"/>
    <row r="306" ht="27" customHeight="1"/>
    <row r="307" ht="27" customHeight="1"/>
    <row r="308" ht="27" customHeight="1"/>
    <row r="309" ht="27" customHeight="1"/>
    <row r="310" ht="27" customHeight="1"/>
    <row r="311" ht="27" customHeight="1"/>
    <row r="312" ht="27" customHeight="1"/>
    <row r="313" ht="27" customHeight="1"/>
    <row r="314" ht="27" customHeight="1"/>
    <row r="315" ht="27" customHeight="1"/>
    <row r="316" ht="27" customHeight="1"/>
    <row r="317" ht="27" customHeight="1"/>
    <row r="318" ht="27" customHeight="1"/>
    <row r="319" ht="27" customHeight="1"/>
    <row r="320" ht="27" customHeight="1"/>
    <row r="321" ht="27" customHeight="1"/>
    <row r="322" ht="27" customHeight="1"/>
    <row r="323" ht="27" customHeight="1"/>
    <row r="324" ht="27" customHeight="1"/>
    <row r="325" ht="27" customHeight="1"/>
    <row r="326" ht="27" customHeight="1"/>
    <row r="327" ht="27" customHeight="1"/>
    <row r="328" ht="27" customHeight="1"/>
    <row r="329" ht="27" customHeight="1"/>
    <row r="330" ht="27" customHeight="1"/>
    <row r="331" ht="27" customHeight="1"/>
    <row r="332" ht="27" customHeight="1"/>
    <row r="333" ht="27" customHeight="1"/>
    <row r="334" ht="27" customHeight="1"/>
    <row r="335" ht="27" customHeight="1"/>
    <row r="336" ht="27" customHeight="1"/>
    <row r="337" ht="27" customHeight="1"/>
    <row r="338" ht="27" customHeight="1"/>
    <row r="339" ht="27" customHeight="1"/>
    <row r="340" ht="27" customHeight="1"/>
    <row r="341" ht="27" customHeight="1"/>
    <row r="342" ht="27" customHeight="1"/>
    <row r="343" ht="27" customHeight="1"/>
    <row r="344" ht="27" customHeight="1"/>
    <row r="345" ht="27" customHeight="1"/>
    <row r="346" ht="27" customHeight="1"/>
    <row r="347" ht="27" customHeight="1"/>
    <row r="348" ht="27" customHeight="1"/>
    <row r="349" ht="27" customHeight="1"/>
    <row r="350" ht="27" customHeight="1"/>
    <row r="351" ht="27" customHeight="1"/>
    <row r="352" ht="27" customHeight="1"/>
    <row r="353" ht="27" customHeight="1"/>
    <row r="354" ht="27" customHeight="1"/>
    <row r="355" ht="27" customHeight="1"/>
    <row r="356" ht="27" customHeight="1"/>
    <row r="357" ht="27" customHeight="1"/>
    <row r="358" ht="27" customHeight="1"/>
    <row r="359" ht="27" customHeight="1"/>
    <row r="360" ht="27" customHeight="1"/>
    <row r="361" ht="27" customHeight="1"/>
    <row r="362" ht="27" customHeight="1"/>
    <row r="363" ht="27" customHeight="1"/>
    <row r="364" ht="27" customHeight="1"/>
    <row r="365" ht="27" customHeight="1"/>
    <row r="366" ht="27" customHeight="1"/>
    <row r="367" ht="27" customHeight="1"/>
    <row r="368" ht="27" customHeight="1"/>
    <row r="369" ht="27" customHeight="1"/>
    <row r="370" ht="27" customHeight="1"/>
    <row r="371" ht="27" customHeight="1"/>
    <row r="372" ht="27" customHeight="1"/>
    <row r="373" ht="27" customHeight="1"/>
    <row r="374" ht="27" customHeight="1"/>
    <row r="375" ht="27" customHeight="1"/>
    <row r="376" ht="27" customHeight="1"/>
    <row r="377" ht="27" customHeight="1"/>
    <row r="378" ht="27" customHeight="1"/>
    <row r="379" ht="27" customHeight="1"/>
    <row r="380" ht="27" customHeight="1"/>
    <row r="381" ht="27" customHeight="1"/>
    <row r="382" ht="27" customHeight="1"/>
    <row r="383" ht="27" customHeight="1"/>
    <row r="384" ht="27" customHeight="1"/>
    <row r="385" ht="27" customHeight="1"/>
    <row r="386" ht="27" customHeight="1"/>
    <row r="387" ht="27" customHeight="1"/>
    <row r="388" ht="27" customHeight="1"/>
    <row r="389" ht="27" customHeight="1"/>
    <row r="390" ht="27" customHeight="1"/>
    <row r="391" ht="27" customHeight="1"/>
    <row r="392" ht="27" customHeight="1"/>
    <row r="393" ht="27" customHeight="1"/>
    <row r="394" ht="27" customHeight="1"/>
    <row r="395" ht="27" customHeight="1"/>
    <row r="396" ht="27" customHeight="1"/>
    <row r="397" ht="27" customHeight="1"/>
    <row r="398" ht="27" customHeight="1"/>
    <row r="399" ht="27" customHeight="1"/>
    <row r="400" ht="27" customHeight="1"/>
    <row r="401" ht="27" customHeight="1"/>
    <row r="402" ht="27" customHeight="1"/>
    <row r="403" ht="27" customHeight="1"/>
    <row r="404" ht="27" customHeight="1"/>
    <row r="405" ht="27" customHeight="1"/>
    <row r="406" ht="27" customHeight="1"/>
    <row r="407" ht="27" customHeight="1"/>
    <row r="408" ht="27" customHeight="1"/>
    <row r="409" ht="27" customHeight="1"/>
    <row r="410" ht="27" customHeight="1"/>
    <row r="411" ht="27" customHeight="1"/>
    <row r="412" ht="27" customHeight="1"/>
    <row r="413" ht="27" customHeight="1"/>
    <row r="414" ht="27" customHeight="1"/>
    <row r="415" ht="27" customHeight="1"/>
    <row r="416" ht="27" customHeight="1"/>
    <row r="417" ht="27" customHeight="1"/>
    <row r="418" ht="27" customHeight="1"/>
    <row r="419" ht="27" customHeight="1"/>
    <row r="420" ht="27" customHeight="1"/>
    <row r="421" ht="27" customHeight="1"/>
    <row r="422" ht="27" customHeight="1"/>
    <row r="423" ht="27" customHeight="1"/>
    <row r="424" ht="27" customHeight="1"/>
    <row r="425" ht="27" customHeight="1"/>
    <row r="426" ht="27" customHeight="1"/>
    <row r="427" ht="27" customHeight="1"/>
    <row r="428" ht="27" customHeight="1"/>
    <row r="429" ht="27" customHeight="1"/>
    <row r="430" ht="27" customHeight="1"/>
    <row r="431" ht="27" customHeight="1"/>
    <row r="432" ht="27" customHeight="1"/>
    <row r="433" ht="27" customHeight="1"/>
    <row r="434" ht="27" customHeight="1"/>
    <row r="435" ht="27" customHeight="1"/>
    <row r="436" ht="27" customHeight="1"/>
    <row r="437" ht="27" customHeight="1"/>
    <row r="438" ht="27" customHeight="1"/>
    <row r="439" ht="27" customHeight="1"/>
    <row r="440" ht="27" customHeight="1"/>
    <row r="441" ht="27" customHeight="1"/>
    <row r="442" ht="27" customHeight="1"/>
    <row r="443" ht="27" customHeight="1"/>
    <row r="444" ht="27" customHeight="1"/>
    <row r="445" ht="27" customHeight="1"/>
    <row r="446" ht="27" customHeight="1"/>
    <row r="447" ht="27" customHeight="1"/>
    <row r="448" ht="27" customHeight="1"/>
    <row r="449" ht="27" customHeight="1"/>
    <row r="450" ht="27" customHeight="1"/>
    <row r="451" ht="27" customHeight="1"/>
    <row r="452" ht="27" customHeight="1"/>
    <row r="453" ht="27" customHeight="1"/>
    <row r="454" ht="27" customHeight="1"/>
    <row r="455" ht="27" customHeight="1"/>
    <row r="456" ht="27" customHeight="1"/>
    <row r="457" ht="27" customHeight="1"/>
    <row r="458" ht="27" customHeight="1"/>
    <row r="459" ht="27" customHeight="1"/>
    <row r="460" ht="27" customHeight="1"/>
    <row r="461" ht="27" customHeight="1"/>
    <row r="462" ht="27" customHeight="1"/>
    <row r="463" ht="27" customHeight="1"/>
    <row r="464" ht="27" customHeight="1"/>
    <row r="465" ht="27" customHeight="1"/>
    <row r="466" ht="27" customHeight="1"/>
    <row r="467" ht="27" customHeight="1"/>
    <row r="468" ht="27" customHeight="1"/>
    <row r="469" ht="27" customHeight="1"/>
    <row r="470" ht="27" customHeight="1"/>
    <row r="471" ht="27" customHeight="1"/>
    <row r="472" ht="27" customHeight="1"/>
    <row r="473" ht="27" customHeight="1"/>
    <row r="474" ht="27" customHeight="1"/>
    <row r="475" ht="27" customHeight="1"/>
    <row r="476" ht="27" customHeight="1"/>
    <row r="477" ht="27" customHeight="1"/>
    <row r="478" ht="27" customHeight="1"/>
    <row r="479" ht="27" customHeight="1"/>
    <row r="480" ht="27" customHeight="1"/>
    <row r="481" ht="27" customHeight="1"/>
    <row r="482" ht="27" customHeight="1"/>
    <row r="483" ht="27" customHeight="1"/>
    <row r="484" ht="27" customHeight="1"/>
    <row r="485" ht="27" customHeight="1"/>
    <row r="486" ht="27" customHeight="1"/>
    <row r="487" ht="27" customHeight="1"/>
    <row r="488" ht="27" customHeight="1"/>
    <row r="489" ht="27" customHeight="1"/>
    <row r="490" ht="27" customHeight="1"/>
    <row r="491" ht="27" customHeight="1"/>
    <row r="492" ht="27" customHeight="1"/>
    <row r="493" ht="27" customHeight="1"/>
    <row r="494" ht="27" customHeight="1"/>
    <row r="495" ht="27" customHeight="1"/>
    <row r="496" ht="27" customHeight="1"/>
    <row r="497" ht="27" customHeight="1"/>
    <row r="498" ht="27" customHeight="1"/>
    <row r="499" ht="27" customHeight="1"/>
    <row r="500" ht="27" customHeight="1"/>
    <row r="501" ht="27" customHeight="1"/>
    <row r="502" ht="27" customHeight="1"/>
    <row r="503" ht="27" customHeight="1"/>
    <row r="504" ht="27" customHeight="1"/>
    <row r="505" ht="27" customHeight="1"/>
    <row r="506" ht="27" customHeight="1"/>
    <row r="507" ht="27" customHeight="1"/>
    <row r="508" ht="27" customHeight="1"/>
    <row r="509" ht="27" customHeight="1"/>
    <row r="510" ht="27" customHeight="1"/>
    <row r="511" ht="27" customHeight="1"/>
    <row r="512" ht="27" customHeight="1"/>
    <row r="513" ht="27" customHeight="1"/>
    <row r="514" ht="27" customHeight="1"/>
    <row r="515" ht="27" customHeight="1"/>
    <row r="516" ht="27" customHeight="1"/>
    <row r="517" ht="27" customHeight="1"/>
    <row r="518" ht="27" customHeight="1"/>
    <row r="519" ht="27" customHeight="1"/>
    <row r="520" ht="27" customHeight="1"/>
    <row r="521" ht="27" customHeight="1"/>
    <row r="522" ht="27" customHeight="1"/>
    <row r="523" ht="27" customHeight="1"/>
    <row r="524" ht="27" customHeight="1"/>
    <row r="525" ht="27" customHeight="1"/>
    <row r="526" ht="27" customHeight="1"/>
    <row r="527" ht="27" customHeight="1"/>
    <row r="528" ht="27" customHeight="1"/>
    <row r="529" ht="27" customHeight="1"/>
    <row r="530" ht="27" customHeight="1"/>
    <row r="531" ht="27" customHeight="1"/>
    <row r="532" ht="27" customHeight="1"/>
    <row r="533" ht="27" customHeight="1"/>
    <row r="534" ht="27" customHeight="1"/>
    <row r="535" ht="27" customHeight="1"/>
    <row r="536" ht="27" customHeight="1"/>
    <row r="537" ht="27" customHeight="1"/>
    <row r="538" ht="27" customHeight="1"/>
    <row r="539" ht="27" customHeight="1"/>
    <row r="540" ht="27" customHeight="1"/>
    <row r="541" ht="27" customHeight="1"/>
    <row r="542" ht="27" customHeight="1"/>
    <row r="543" ht="27" customHeight="1"/>
    <row r="544" ht="27" customHeight="1"/>
    <row r="545" ht="27" customHeight="1"/>
    <row r="546" ht="27" customHeight="1"/>
    <row r="547" ht="27" customHeight="1"/>
    <row r="548" ht="27" customHeight="1"/>
    <row r="549" ht="27" customHeight="1"/>
    <row r="550" ht="27" customHeight="1"/>
    <row r="551" ht="27" customHeight="1"/>
    <row r="552" ht="27" customHeight="1"/>
    <row r="553" ht="27" customHeight="1"/>
    <row r="554" ht="27" customHeight="1"/>
    <row r="555" ht="27" customHeight="1"/>
    <row r="556" ht="27" customHeight="1"/>
    <row r="557" ht="27" customHeight="1"/>
    <row r="558" ht="27" customHeight="1"/>
    <row r="559" ht="27" customHeight="1"/>
    <row r="560" ht="27" customHeight="1"/>
    <row r="561" ht="27" customHeight="1"/>
    <row r="562" ht="27" customHeight="1"/>
    <row r="563" ht="27" customHeight="1"/>
    <row r="564" ht="27" customHeight="1"/>
    <row r="565" ht="27" customHeight="1"/>
    <row r="566" ht="27" customHeight="1"/>
    <row r="567" ht="27" customHeight="1"/>
    <row r="568" ht="27" customHeight="1"/>
    <row r="569" ht="27" customHeight="1"/>
    <row r="570" ht="27" customHeight="1"/>
    <row r="571" ht="27" customHeight="1"/>
    <row r="572" ht="27" customHeight="1"/>
    <row r="573" ht="27" customHeight="1"/>
    <row r="574" ht="27" customHeight="1"/>
    <row r="575" ht="27" customHeight="1"/>
    <row r="576" ht="27" customHeight="1"/>
    <row r="577" ht="27" customHeight="1"/>
  </sheetData>
  <mergeCells count="44">
    <mergeCell ref="A1:G1"/>
    <mergeCell ref="A2:G2"/>
    <mergeCell ref="H3:O3"/>
    <mergeCell ref="H4:O4"/>
    <mergeCell ref="H5:O5"/>
    <mergeCell ref="H6:O6"/>
    <mergeCell ref="H7:O7"/>
    <mergeCell ref="H8:O8"/>
    <mergeCell ref="H9:O9"/>
    <mergeCell ref="H10:O10"/>
    <mergeCell ref="H11:O11"/>
    <mergeCell ref="H12:O12"/>
    <mergeCell ref="H13:O13"/>
    <mergeCell ref="H14:O14"/>
    <mergeCell ref="H15:O15"/>
    <mergeCell ref="H16:O16"/>
    <mergeCell ref="H17:O17"/>
    <mergeCell ref="H18:O18"/>
    <mergeCell ref="H19:O19"/>
    <mergeCell ref="H20:O20"/>
    <mergeCell ref="H21:O21"/>
    <mergeCell ref="H22:O22"/>
    <mergeCell ref="H23:O23"/>
    <mergeCell ref="H24:O24"/>
    <mergeCell ref="H25:O25"/>
    <mergeCell ref="H26:O26"/>
    <mergeCell ref="H27:O27"/>
    <mergeCell ref="H28:O28"/>
    <mergeCell ref="H29:O29"/>
    <mergeCell ref="H30:O30"/>
    <mergeCell ref="H31:O31"/>
    <mergeCell ref="H32:O32"/>
    <mergeCell ref="H33:O33"/>
    <mergeCell ref="H34:O34"/>
    <mergeCell ref="H35:O35"/>
    <mergeCell ref="B37:C37"/>
    <mergeCell ref="E37:F37"/>
    <mergeCell ref="H39:I39"/>
    <mergeCell ref="J39:K39"/>
    <mergeCell ref="L39:M39"/>
    <mergeCell ref="B38:C38"/>
    <mergeCell ref="H38:I38"/>
    <mergeCell ref="J38:K38"/>
    <mergeCell ref="L38:M3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P69"/>
  <sheetViews>
    <sheetView workbookViewId="0" topLeftCell="A25">
      <selection activeCell="H17" sqref="H17:O17"/>
    </sheetView>
  </sheetViews>
  <sheetFormatPr defaultColWidth="9.140625" defaultRowHeight="12.75"/>
  <cols>
    <col min="1" max="1" width="6.140625" style="6" customWidth="1"/>
    <col min="2" max="2" width="7.00390625" style="6" bestFit="1" customWidth="1"/>
    <col min="3" max="4" width="7.140625" style="6" customWidth="1"/>
    <col min="5" max="5" width="7.00390625" style="6" bestFit="1" customWidth="1"/>
    <col min="6" max="6" width="7.28125" style="6" bestFit="1" customWidth="1"/>
    <col min="7" max="7" width="11.8515625" style="1" bestFit="1" customWidth="1"/>
    <col min="8" max="8" width="8.7109375" style="1" customWidth="1"/>
    <col min="9" max="9" width="9.140625" style="1" customWidth="1"/>
    <col min="10" max="10" width="9.00390625" style="1" customWidth="1"/>
    <col min="11" max="11" width="9.140625" style="1" customWidth="1"/>
    <col min="12" max="12" width="8.7109375" style="1" customWidth="1"/>
    <col min="13" max="14" width="9.140625" style="1" customWidth="1"/>
    <col min="15" max="15" width="13.421875" style="2" customWidth="1"/>
    <col min="16" max="16" width="7.140625" style="2" customWidth="1"/>
    <col min="17" max="16384" width="9.140625" style="2" customWidth="1"/>
  </cols>
  <sheetData>
    <row r="1" spans="1:13" ht="18" customHeight="1">
      <c r="A1" s="23" t="s">
        <v>0</v>
      </c>
      <c r="B1" s="23"/>
      <c r="C1" s="23"/>
      <c r="D1" s="23"/>
      <c r="E1" s="23"/>
      <c r="F1" s="23"/>
      <c r="G1" s="23"/>
      <c r="I1" s="1" t="s">
        <v>1</v>
      </c>
      <c r="J1" s="1" t="s">
        <v>3</v>
      </c>
      <c r="K1" s="1" t="s">
        <v>2</v>
      </c>
      <c r="L1" s="1" t="s">
        <v>1</v>
      </c>
      <c r="M1" s="1" t="s">
        <v>4</v>
      </c>
    </row>
    <row r="2" spans="1:16" ht="18" customHeight="1">
      <c r="A2" s="24" t="s">
        <v>217</v>
      </c>
      <c r="B2" s="24"/>
      <c r="C2" s="24"/>
      <c r="D2" s="24"/>
      <c r="E2" s="24"/>
      <c r="F2" s="24"/>
      <c r="G2" s="24"/>
      <c r="I2" s="1">
        <v>13.8</v>
      </c>
      <c r="J2" s="1">
        <v>24.7</v>
      </c>
      <c r="K2" s="1">
        <v>0.52</v>
      </c>
      <c r="L2" s="1">
        <f>I2</f>
        <v>13.8</v>
      </c>
      <c r="M2" s="3">
        <f>I2+K2*(J2-L2)</f>
        <v>19.468</v>
      </c>
      <c r="P2" s="1" t="s">
        <v>5</v>
      </c>
    </row>
    <row r="3" spans="1:16" s="1" customFormat="1" ht="25.5">
      <c r="A3" s="4" t="s">
        <v>6</v>
      </c>
      <c r="B3" s="4" t="s">
        <v>7</v>
      </c>
      <c r="C3" s="4" t="s">
        <v>8</v>
      </c>
      <c r="D3" s="4" t="s">
        <v>9</v>
      </c>
      <c r="E3" s="4" t="s">
        <v>10</v>
      </c>
      <c r="F3" s="4" t="s">
        <v>11</v>
      </c>
      <c r="G3" s="5" t="s">
        <v>12</v>
      </c>
      <c r="H3" s="25" t="s">
        <v>13</v>
      </c>
      <c r="I3" s="25"/>
      <c r="J3" s="25"/>
      <c r="K3" s="25"/>
      <c r="L3" s="25"/>
      <c r="M3" s="25"/>
      <c r="N3" s="25"/>
      <c r="O3" s="25"/>
      <c r="P3" s="1" t="s">
        <v>14</v>
      </c>
    </row>
    <row r="4" spans="1:15" s="1" customFormat="1" ht="36">
      <c r="A4" s="6">
        <v>1</v>
      </c>
      <c r="B4" s="7">
        <v>19.6</v>
      </c>
      <c r="C4" s="6">
        <v>29.8</v>
      </c>
      <c r="D4" s="8">
        <v>0.68</v>
      </c>
      <c r="E4" s="6">
        <v>1011</v>
      </c>
      <c r="F4" s="6">
        <v>1014</v>
      </c>
      <c r="G4" s="1" t="s">
        <v>218</v>
      </c>
      <c r="H4" s="20" t="s">
        <v>219</v>
      </c>
      <c r="I4" s="20"/>
      <c r="J4" s="20"/>
      <c r="K4" s="20"/>
      <c r="L4" s="20"/>
      <c r="M4" s="20"/>
      <c r="N4" s="20"/>
      <c r="O4" s="20"/>
    </row>
    <row r="5" spans="1:16" s="1" customFormat="1" ht="37.5" customHeight="1">
      <c r="A5" s="6">
        <v>2</v>
      </c>
      <c r="B5" s="7">
        <v>17.7</v>
      </c>
      <c r="C5" s="7">
        <v>30.5</v>
      </c>
      <c r="D5" s="8">
        <v>0.75</v>
      </c>
      <c r="E5" s="6">
        <v>1011</v>
      </c>
      <c r="F5" s="6">
        <v>1015</v>
      </c>
      <c r="G5" s="1" t="s">
        <v>220</v>
      </c>
      <c r="H5" s="20" t="s">
        <v>221</v>
      </c>
      <c r="I5" s="20"/>
      <c r="J5" s="20"/>
      <c r="K5" s="20"/>
      <c r="L5" s="20"/>
      <c r="M5" s="20"/>
      <c r="N5" s="20"/>
      <c r="O5" s="20"/>
      <c r="P5" s="1">
        <v>38</v>
      </c>
    </row>
    <row r="6" spans="1:16" s="1" customFormat="1" ht="39" customHeight="1">
      <c r="A6" s="6">
        <v>3</v>
      </c>
      <c r="B6" s="7">
        <v>17.6</v>
      </c>
      <c r="C6" s="7">
        <v>28.9</v>
      </c>
      <c r="D6" s="8">
        <v>0.66</v>
      </c>
      <c r="E6" s="6">
        <v>1014</v>
      </c>
      <c r="F6" s="6">
        <v>1017</v>
      </c>
      <c r="G6" s="1" t="s">
        <v>222</v>
      </c>
      <c r="H6" s="20" t="s">
        <v>223</v>
      </c>
      <c r="I6" s="20"/>
      <c r="J6" s="20"/>
      <c r="K6" s="20"/>
      <c r="L6" s="20"/>
      <c r="M6" s="20"/>
      <c r="N6" s="20"/>
      <c r="O6" s="20"/>
      <c r="P6" s="1">
        <v>1</v>
      </c>
    </row>
    <row r="7" spans="1:16" s="1" customFormat="1" ht="27" customHeight="1">
      <c r="A7" s="6">
        <v>4</v>
      </c>
      <c r="B7" s="7">
        <v>19.5</v>
      </c>
      <c r="C7" s="7">
        <v>28.6</v>
      </c>
      <c r="D7" s="8">
        <v>0.72</v>
      </c>
      <c r="E7" s="6">
        <v>1017</v>
      </c>
      <c r="F7" s="6">
        <v>1020</v>
      </c>
      <c r="G7" s="1" t="s">
        <v>224</v>
      </c>
      <c r="H7" s="20" t="s">
        <v>225</v>
      </c>
      <c r="I7" s="20"/>
      <c r="J7" s="20"/>
      <c r="K7" s="20"/>
      <c r="L7" s="20"/>
      <c r="M7" s="20"/>
      <c r="N7" s="20"/>
      <c r="O7" s="20"/>
      <c r="P7" s="1">
        <v>2</v>
      </c>
    </row>
    <row r="8" spans="1:16" s="1" customFormat="1" ht="30" customHeight="1">
      <c r="A8" s="6">
        <v>5</v>
      </c>
      <c r="B8" s="7">
        <v>19.7</v>
      </c>
      <c r="C8" s="7">
        <v>30.6</v>
      </c>
      <c r="D8" s="8">
        <v>0.73</v>
      </c>
      <c r="E8" s="6">
        <v>1019</v>
      </c>
      <c r="F8" s="6">
        <v>1022</v>
      </c>
      <c r="G8" s="1" t="s">
        <v>224</v>
      </c>
      <c r="H8" s="20" t="s">
        <v>226</v>
      </c>
      <c r="I8" s="20"/>
      <c r="J8" s="20"/>
      <c r="K8" s="20"/>
      <c r="L8" s="20"/>
      <c r="M8" s="20"/>
      <c r="N8" s="20"/>
      <c r="O8" s="20"/>
      <c r="P8" s="1">
        <v>2</v>
      </c>
    </row>
    <row r="9" spans="1:15" s="1" customFormat="1" ht="35.25" customHeight="1">
      <c r="A9" s="6">
        <v>6</v>
      </c>
      <c r="B9" s="7">
        <v>19.9</v>
      </c>
      <c r="C9" s="7">
        <v>30.6</v>
      </c>
      <c r="D9" s="8">
        <v>0.51</v>
      </c>
      <c r="E9" s="6">
        <v>1017</v>
      </c>
      <c r="F9" s="6">
        <v>1021</v>
      </c>
      <c r="G9" s="1" t="s">
        <v>227</v>
      </c>
      <c r="H9" s="20" t="s">
        <v>228</v>
      </c>
      <c r="I9" s="20"/>
      <c r="J9" s="20"/>
      <c r="K9" s="20"/>
      <c r="L9" s="20"/>
      <c r="M9" s="20"/>
      <c r="N9" s="20"/>
      <c r="O9" s="20"/>
    </row>
    <row r="10" spans="1:15" s="1" customFormat="1" ht="27" customHeight="1">
      <c r="A10" s="6">
        <v>7</v>
      </c>
      <c r="B10" s="7">
        <v>19.2</v>
      </c>
      <c r="C10" s="7">
        <v>32.4</v>
      </c>
      <c r="D10" s="8">
        <v>0.5</v>
      </c>
      <c r="E10" s="6">
        <v>1015</v>
      </c>
      <c r="F10" s="6">
        <v>1019</v>
      </c>
      <c r="G10" s="1" t="s">
        <v>229</v>
      </c>
      <c r="H10" s="20" t="s">
        <v>230</v>
      </c>
      <c r="I10" s="20"/>
      <c r="J10" s="20"/>
      <c r="K10" s="20"/>
      <c r="L10" s="20"/>
      <c r="M10" s="20"/>
      <c r="N10" s="20"/>
      <c r="O10" s="20"/>
    </row>
    <row r="11" spans="1:15" s="1" customFormat="1" ht="32.25" customHeight="1">
      <c r="A11" s="6">
        <v>8</v>
      </c>
      <c r="B11" s="7">
        <v>21.6</v>
      </c>
      <c r="C11" s="7">
        <v>32.8</v>
      </c>
      <c r="D11" s="8">
        <v>0.53</v>
      </c>
      <c r="E11" s="6">
        <v>1015</v>
      </c>
      <c r="F11" s="6">
        <v>1018</v>
      </c>
      <c r="G11" s="1" t="s">
        <v>231</v>
      </c>
      <c r="H11" s="20" t="s">
        <v>232</v>
      </c>
      <c r="I11" s="20"/>
      <c r="J11" s="20"/>
      <c r="K11" s="20"/>
      <c r="L11" s="20"/>
      <c r="M11" s="20"/>
      <c r="N11" s="20"/>
      <c r="O11" s="20"/>
    </row>
    <row r="12" spans="1:15" s="1" customFormat="1" ht="25.5" customHeight="1">
      <c r="A12" s="6">
        <v>9</v>
      </c>
      <c r="B12" s="7">
        <v>20.7</v>
      </c>
      <c r="C12" s="7">
        <v>33.8</v>
      </c>
      <c r="D12" s="8">
        <v>0.48</v>
      </c>
      <c r="E12" s="6">
        <v>1016</v>
      </c>
      <c r="F12" s="6">
        <v>1019</v>
      </c>
      <c r="G12" s="1" t="s">
        <v>231</v>
      </c>
      <c r="H12" s="20" t="s">
        <v>233</v>
      </c>
      <c r="I12" s="20"/>
      <c r="J12" s="20"/>
      <c r="K12" s="20"/>
      <c r="L12" s="20"/>
      <c r="M12" s="20"/>
      <c r="N12" s="20"/>
      <c r="O12" s="20"/>
    </row>
    <row r="13" spans="1:15" s="1" customFormat="1" ht="30.75" customHeight="1">
      <c r="A13" s="6">
        <v>10</v>
      </c>
      <c r="B13" s="7">
        <v>21</v>
      </c>
      <c r="C13" s="7">
        <v>34.2</v>
      </c>
      <c r="D13" s="8">
        <v>0.5</v>
      </c>
      <c r="E13" s="6">
        <v>1017</v>
      </c>
      <c r="F13" s="6">
        <v>1020</v>
      </c>
      <c r="G13" s="1" t="s">
        <v>229</v>
      </c>
      <c r="H13" s="20" t="s">
        <v>234</v>
      </c>
      <c r="I13" s="20"/>
      <c r="J13" s="20"/>
      <c r="K13" s="20"/>
      <c r="L13" s="20"/>
      <c r="M13" s="20"/>
      <c r="N13" s="20"/>
      <c r="O13" s="20"/>
    </row>
    <row r="14" spans="1:15" s="1" customFormat="1" ht="29.25" customHeight="1">
      <c r="A14" s="6">
        <v>11</v>
      </c>
      <c r="B14" s="7">
        <v>22.3</v>
      </c>
      <c r="C14" s="7">
        <v>34.3</v>
      </c>
      <c r="D14" s="8">
        <v>0.53</v>
      </c>
      <c r="E14" s="6">
        <v>1017</v>
      </c>
      <c r="F14" s="6">
        <v>1020</v>
      </c>
      <c r="G14" s="1" t="s">
        <v>60</v>
      </c>
      <c r="H14" s="20" t="s">
        <v>235</v>
      </c>
      <c r="I14" s="20"/>
      <c r="J14" s="20"/>
      <c r="K14" s="20"/>
      <c r="L14" s="20"/>
      <c r="M14" s="20"/>
      <c r="N14" s="20"/>
      <c r="O14" s="20"/>
    </row>
    <row r="15" spans="1:15" s="1" customFormat="1" ht="35.25" customHeight="1">
      <c r="A15" s="6">
        <v>12</v>
      </c>
      <c r="B15" s="7">
        <v>23.4</v>
      </c>
      <c r="C15" s="7">
        <v>36.2</v>
      </c>
      <c r="D15" s="8">
        <v>0.52</v>
      </c>
      <c r="E15" s="6">
        <v>1017</v>
      </c>
      <c r="F15" s="6">
        <v>1020</v>
      </c>
      <c r="G15" s="1" t="s">
        <v>229</v>
      </c>
      <c r="H15" s="20" t="s">
        <v>236</v>
      </c>
      <c r="I15" s="20"/>
      <c r="J15" s="20"/>
      <c r="K15" s="20"/>
      <c r="L15" s="20"/>
      <c r="M15" s="20"/>
      <c r="N15" s="20"/>
      <c r="O15" s="20"/>
    </row>
    <row r="16" spans="1:15" s="1" customFormat="1" ht="39" customHeight="1">
      <c r="A16" s="6">
        <v>13</v>
      </c>
      <c r="B16" s="7">
        <v>22.8</v>
      </c>
      <c r="C16" s="14">
        <v>36.6</v>
      </c>
      <c r="D16" s="8">
        <v>0.5</v>
      </c>
      <c r="E16" s="6">
        <v>1016</v>
      </c>
      <c r="F16" s="6">
        <v>1019</v>
      </c>
      <c r="G16" s="1" t="s">
        <v>78</v>
      </c>
      <c r="H16" s="20" t="s">
        <v>283</v>
      </c>
      <c r="I16" s="20"/>
      <c r="J16" s="20"/>
      <c r="K16" s="20"/>
      <c r="L16" s="20"/>
      <c r="M16" s="20"/>
      <c r="N16" s="20"/>
      <c r="O16" s="20"/>
    </row>
    <row r="17" spans="1:15" s="1" customFormat="1" ht="24.75" customHeight="1">
      <c r="A17" s="6">
        <v>14</v>
      </c>
      <c r="B17" s="7">
        <v>23.6</v>
      </c>
      <c r="C17" s="7">
        <v>35.3</v>
      </c>
      <c r="D17" s="8">
        <v>0.53</v>
      </c>
      <c r="E17" s="6">
        <v>1015</v>
      </c>
      <c r="F17" s="6">
        <v>1020</v>
      </c>
      <c r="G17" s="1" t="s">
        <v>207</v>
      </c>
      <c r="H17" s="20" t="s">
        <v>239</v>
      </c>
      <c r="I17" s="20"/>
      <c r="J17" s="20"/>
      <c r="K17" s="20"/>
      <c r="L17" s="20"/>
      <c r="M17" s="20"/>
      <c r="N17" s="20"/>
      <c r="O17" s="20"/>
    </row>
    <row r="18" spans="1:15" s="1" customFormat="1" ht="26.25" customHeight="1">
      <c r="A18" s="6">
        <v>15</v>
      </c>
      <c r="B18" s="7">
        <v>22.8</v>
      </c>
      <c r="C18" s="7">
        <v>33</v>
      </c>
      <c r="D18" s="8">
        <v>0.66</v>
      </c>
      <c r="E18" s="6">
        <v>1012</v>
      </c>
      <c r="F18" s="6">
        <v>1017</v>
      </c>
      <c r="G18" s="1" t="s">
        <v>237</v>
      </c>
      <c r="H18" s="20" t="s">
        <v>238</v>
      </c>
      <c r="I18" s="20"/>
      <c r="J18" s="20"/>
      <c r="K18" s="20"/>
      <c r="L18" s="20"/>
      <c r="M18" s="20"/>
      <c r="N18" s="20"/>
      <c r="O18" s="20"/>
    </row>
    <row r="19" spans="1:15" s="1" customFormat="1" ht="27.75" customHeight="1">
      <c r="A19" s="6">
        <v>16</v>
      </c>
      <c r="B19" s="6">
        <v>20.1</v>
      </c>
      <c r="C19" s="7">
        <v>33.6</v>
      </c>
      <c r="D19" s="8">
        <v>0.63</v>
      </c>
      <c r="E19" s="6">
        <v>1008</v>
      </c>
      <c r="F19" s="6">
        <v>1013</v>
      </c>
      <c r="G19" s="1" t="s">
        <v>121</v>
      </c>
      <c r="H19" s="20" t="s">
        <v>240</v>
      </c>
      <c r="I19" s="20"/>
      <c r="J19" s="20"/>
      <c r="K19" s="20"/>
      <c r="L19" s="20"/>
      <c r="M19" s="20"/>
      <c r="N19" s="20"/>
      <c r="O19" s="20"/>
    </row>
    <row r="20" spans="1:16" s="1" customFormat="1" ht="36">
      <c r="A20" s="6">
        <v>17</v>
      </c>
      <c r="B20" s="7">
        <v>18.3</v>
      </c>
      <c r="C20" s="7">
        <v>28.1</v>
      </c>
      <c r="D20" s="8">
        <v>0.78</v>
      </c>
      <c r="E20" s="6">
        <v>1010</v>
      </c>
      <c r="F20" s="6">
        <v>1015</v>
      </c>
      <c r="G20" s="1" t="s">
        <v>205</v>
      </c>
      <c r="H20" s="20" t="s">
        <v>241</v>
      </c>
      <c r="I20" s="20"/>
      <c r="J20" s="20"/>
      <c r="K20" s="20"/>
      <c r="L20" s="20"/>
      <c r="M20" s="20"/>
      <c r="N20" s="20"/>
      <c r="O20" s="20"/>
      <c r="P20" s="1">
        <v>18</v>
      </c>
    </row>
    <row r="21" spans="1:15" s="1" customFormat="1" ht="26.25" customHeight="1">
      <c r="A21" s="6">
        <v>18</v>
      </c>
      <c r="B21" s="7">
        <v>17.2</v>
      </c>
      <c r="C21" s="7">
        <v>31.3</v>
      </c>
      <c r="D21" s="8">
        <v>0.61</v>
      </c>
      <c r="E21" s="6">
        <v>1013</v>
      </c>
      <c r="F21" s="6">
        <v>1017</v>
      </c>
      <c r="G21" s="1" t="s">
        <v>80</v>
      </c>
      <c r="H21" s="20" t="s">
        <v>90</v>
      </c>
      <c r="I21" s="20"/>
      <c r="J21" s="20"/>
      <c r="K21" s="20"/>
      <c r="L21" s="20"/>
      <c r="M21" s="20"/>
      <c r="N21" s="20"/>
      <c r="O21" s="20"/>
    </row>
    <row r="22" spans="1:15" s="1" customFormat="1" ht="27" customHeight="1">
      <c r="A22" s="6">
        <v>19</v>
      </c>
      <c r="B22" s="7">
        <v>21.2</v>
      </c>
      <c r="C22" s="7">
        <v>32.5</v>
      </c>
      <c r="D22" s="8">
        <v>0.49</v>
      </c>
      <c r="E22" s="6">
        <v>1017</v>
      </c>
      <c r="F22" s="6">
        <v>1020</v>
      </c>
      <c r="G22" s="1" t="s">
        <v>60</v>
      </c>
      <c r="H22" s="20" t="s">
        <v>242</v>
      </c>
      <c r="I22" s="20"/>
      <c r="J22" s="20"/>
      <c r="K22" s="20"/>
      <c r="L22" s="20"/>
      <c r="M22" s="20"/>
      <c r="N22" s="20"/>
      <c r="O22" s="20"/>
    </row>
    <row r="23" spans="1:15" s="1" customFormat="1" ht="28.5" customHeight="1">
      <c r="A23" s="6">
        <v>20</v>
      </c>
      <c r="B23" s="7">
        <v>20.1</v>
      </c>
      <c r="C23" s="7">
        <v>36</v>
      </c>
      <c r="D23" s="8">
        <v>0.43</v>
      </c>
      <c r="E23" s="6">
        <v>1011</v>
      </c>
      <c r="F23" s="6">
        <v>1019</v>
      </c>
      <c r="G23" s="1" t="s">
        <v>60</v>
      </c>
      <c r="H23" s="20" t="s">
        <v>242</v>
      </c>
      <c r="I23" s="20"/>
      <c r="J23" s="20"/>
      <c r="K23" s="20"/>
      <c r="L23" s="20"/>
      <c r="M23" s="20"/>
      <c r="N23" s="20"/>
      <c r="O23" s="20"/>
    </row>
    <row r="24" spans="1:15" s="1" customFormat="1" ht="26.25" customHeight="1">
      <c r="A24" s="6">
        <v>21</v>
      </c>
      <c r="B24" s="6">
        <v>21.1</v>
      </c>
      <c r="C24" s="7">
        <v>36.1</v>
      </c>
      <c r="D24" s="8">
        <v>0.47</v>
      </c>
      <c r="E24" s="6">
        <v>1010</v>
      </c>
      <c r="F24" s="6">
        <v>1013</v>
      </c>
      <c r="G24" s="1" t="s">
        <v>80</v>
      </c>
      <c r="H24" s="20" t="s">
        <v>243</v>
      </c>
      <c r="I24" s="20"/>
      <c r="J24" s="20"/>
      <c r="K24" s="20"/>
      <c r="L24" s="20"/>
      <c r="M24" s="20"/>
      <c r="N24" s="20"/>
      <c r="O24" s="20"/>
    </row>
    <row r="25" spans="1:15" s="1" customFormat="1" ht="36">
      <c r="A25" s="6">
        <v>22</v>
      </c>
      <c r="B25" s="7">
        <v>23.1</v>
      </c>
      <c r="C25" s="7">
        <v>33.5</v>
      </c>
      <c r="D25" s="8">
        <v>0.59</v>
      </c>
      <c r="E25" s="6">
        <v>1011</v>
      </c>
      <c r="F25" s="6">
        <v>1014</v>
      </c>
      <c r="G25" s="1" t="s">
        <v>244</v>
      </c>
      <c r="H25" s="20" t="s">
        <v>245</v>
      </c>
      <c r="I25" s="20"/>
      <c r="J25" s="20"/>
      <c r="K25" s="20"/>
      <c r="L25" s="20"/>
      <c r="M25" s="20"/>
      <c r="N25" s="20"/>
      <c r="O25" s="20"/>
    </row>
    <row r="26" spans="1:15" s="1" customFormat="1" ht="38.25" customHeight="1">
      <c r="A26" s="6">
        <v>23</v>
      </c>
      <c r="B26" s="7">
        <v>22.7</v>
      </c>
      <c r="C26" s="7">
        <v>34.2</v>
      </c>
      <c r="D26" s="8">
        <v>0.64</v>
      </c>
      <c r="E26" s="6">
        <v>1014</v>
      </c>
      <c r="F26" s="6">
        <v>1016</v>
      </c>
      <c r="G26" s="1" t="s">
        <v>80</v>
      </c>
      <c r="H26" s="20" t="s">
        <v>90</v>
      </c>
      <c r="I26" s="20"/>
      <c r="J26" s="20"/>
      <c r="K26" s="20"/>
      <c r="L26" s="20"/>
      <c r="M26" s="20"/>
      <c r="N26" s="20"/>
      <c r="O26" s="20"/>
    </row>
    <row r="27" spans="1:15" s="1" customFormat="1" ht="24.75" customHeight="1">
      <c r="A27" s="6">
        <v>24</v>
      </c>
      <c r="B27" s="7">
        <v>23.8</v>
      </c>
      <c r="C27" s="7">
        <v>34.9</v>
      </c>
      <c r="D27" s="8">
        <v>0.69</v>
      </c>
      <c r="E27" s="6">
        <v>1015</v>
      </c>
      <c r="F27" s="6">
        <v>1019</v>
      </c>
      <c r="G27" s="1" t="s">
        <v>120</v>
      </c>
      <c r="H27" s="20" t="s">
        <v>246</v>
      </c>
      <c r="I27" s="20"/>
      <c r="J27" s="20"/>
      <c r="K27" s="20"/>
      <c r="L27" s="20"/>
      <c r="M27" s="20"/>
      <c r="N27" s="20"/>
      <c r="O27" s="20"/>
    </row>
    <row r="28" spans="1:15" s="1" customFormat="1" ht="36" customHeight="1">
      <c r="A28" s="6">
        <v>25</v>
      </c>
      <c r="B28" s="7">
        <v>22.8</v>
      </c>
      <c r="C28" s="7">
        <v>34.9</v>
      </c>
      <c r="D28" s="8">
        <v>0.7</v>
      </c>
      <c r="E28" s="6">
        <v>1012</v>
      </c>
      <c r="F28" s="6">
        <v>1018</v>
      </c>
      <c r="G28" s="1" t="s">
        <v>120</v>
      </c>
      <c r="H28" s="20" t="s">
        <v>246</v>
      </c>
      <c r="I28" s="20"/>
      <c r="J28" s="20"/>
      <c r="K28" s="20"/>
      <c r="L28" s="20"/>
      <c r="M28" s="20"/>
      <c r="N28" s="20"/>
      <c r="O28" s="20"/>
    </row>
    <row r="29" spans="1:15" s="1" customFormat="1" ht="34.5" customHeight="1">
      <c r="A29" s="6">
        <v>26</v>
      </c>
      <c r="B29" s="7">
        <v>23.2</v>
      </c>
      <c r="C29" s="7">
        <v>34.5</v>
      </c>
      <c r="D29" s="8">
        <v>0.73</v>
      </c>
      <c r="E29" s="6">
        <v>1009</v>
      </c>
      <c r="F29" s="6">
        <v>1015</v>
      </c>
      <c r="G29" s="1" t="s">
        <v>120</v>
      </c>
      <c r="H29" s="20" t="s">
        <v>246</v>
      </c>
      <c r="I29" s="20"/>
      <c r="J29" s="20"/>
      <c r="K29" s="20"/>
      <c r="L29" s="20"/>
      <c r="M29" s="20"/>
      <c r="N29" s="20"/>
      <c r="O29" s="20"/>
    </row>
    <row r="30" spans="1:16" s="1" customFormat="1" ht="36">
      <c r="A30" s="6">
        <v>27</v>
      </c>
      <c r="B30" s="7">
        <v>23</v>
      </c>
      <c r="C30" s="7">
        <v>32.9</v>
      </c>
      <c r="D30" s="8">
        <v>0.72</v>
      </c>
      <c r="E30" s="6">
        <v>1009</v>
      </c>
      <c r="F30" s="6">
        <v>1013</v>
      </c>
      <c r="G30" s="1" t="s">
        <v>205</v>
      </c>
      <c r="H30" s="20" t="s">
        <v>247</v>
      </c>
      <c r="I30" s="20"/>
      <c r="J30" s="20"/>
      <c r="K30" s="20"/>
      <c r="L30" s="20"/>
      <c r="M30" s="20"/>
      <c r="N30" s="20"/>
      <c r="O30" s="20"/>
      <c r="P30" s="1">
        <v>0.5</v>
      </c>
    </row>
    <row r="31" spans="1:15" s="1" customFormat="1" ht="23.25" customHeight="1">
      <c r="A31" s="6">
        <v>28</v>
      </c>
      <c r="B31" s="7">
        <v>20.6</v>
      </c>
      <c r="C31" s="7">
        <v>28.6</v>
      </c>
      <c r="D31" s="9">
        <v>0.69</v>
      </c>
      <c r="E31" s="6">
        <v>1011</v>
      </c>
      <c r="F31" s="6">
        <v>1014</v>
      </c>
      <c r="G31" s="1" t="s">
        <v>248</v>
      </c>
      <c r="H31" s="20" t="s">
        <v>250</v>
      </c>
      <c r="I31" s="20"/>
      <c r="J31" s="20"/>
      <c r="K31" s="20"/>
      <c r="L31" s="20"/>
      <c r="M31" s="20"/>
      <c r="N31" s="20"/>
      <c r="O31" s="20"/>
    </row>
    <row r="32" spans="1:15" s="1" customFormat="1" ht="38.25" customHeight="1">
      <c r="A32" s="6">
        <v>29</v>
      </c>
      <c r="B32" s="7">
        <v>19.3</v>
      </c>
      <c r="C32" s="7">
        <v>31.2</v>
      </c>
      <c r="D32" s="8">
        <v>0.67</v>
      </c>
      <c r="E32" s="6">
        <v>1010</v>
      </c>
      <c r="F32" s="6">
        <v>1013</v>
      </c>
      <c r="G32" s="1" t="s">
        <v>138</v>
      </c>
      <c r="H32" s="20" t="s">
        <v>249</v>
      </c>
      <c r="I32" s="20"/>
      <c r="J32" s="20"/>
      <c r="K32" s="20"/>
      <c r="L32" s="20"/>
      <c r="M32" s="20"/>
      <c r="N32" s="20"/>
      <c r="O32" s="20"/>
    </row>
    <row r="33" spans="1:15" s="1" customFormat="1" ht="25.5" customHeight="1">
      <c r="A33" s="6">
        <v>30</v>
      </c>
      <c r="B33" s="7">
        <v>23</v>
      </c>
      <c r="C33" s="7">
        <v>32.2</v>
      </c>
      <c r="D33" s="8">
        <v>0.69</v>
      </c>
      <c r="E33" s="6">
        <v>1007</v>
      </c>
      <c r="F33" s="6">
        <v>1012</v>
      </c>
      <c r="G33" s="1" t="s">
        <v>97</v>
      </c>
      <c r="H33" s="20" t="s">
        <v>239</v>
      </c>
      <c r="I33" s="20"/>
      <c r="J33" s="20"/>
      <c r="K33" s="20"/>
      <c r="L33" s="20"/>
      <c r="M33" s="20"/>
      <c r="N33" s="20"/>
      <c r="O33" s="20"/>
    </row>
    <row r="34" spans="2:15" ht="29.25" customHeight="1">
      <c r="B34" s="7"/>
      <c r="C34" s="7"/>
      <c r="D34" s="8"/>
      <c r="H34" s="20"/>
      <c r="I34" s="20"/>
      <c r="J34" s="20"/>
      <c r="K34" s="20"/>
      <c r="L34" s="20"/>
      <c r="M34" s="20"/>
      <c r="N34" s="20"/>
      <c r="O34" s="20"/>
    </row>
    <row r="35" spans="2:15" ht="35.25" customHeight="1">
      <c r="B35" s="6" t="s">
        <v>15</v>
      </c>
      <c r="C35" s="6" t="s">
        <v>16</v>
      </c>
      <c r="D35" s="6" t="s">
        <v>17</v>
      </c>
      <c r="E35" s="6" t="s">
        <v>18</v>
      </c>
      <c r="F35" s="6" t="s">
        <v>19</v>
      </c>
      <c r="H35" s="20"/>
      <c r="I35" s="20"/>
      <c r="J35" s="20"/>
      <c r="K35" s="20"/>
      <c r="L35" s="20"/>
      <c r="M35" s="20"/>
      <c r="N35" s="20"/>
      <c r="O35" s="20"/>
    </row>
    <row r="36" spans="2:16" ht="27" customHeight="1">
      <c r="B36" s="10">
        <f>AVERAGE(B4:B34)</f>
        <v>21.030000000000005</v>
      </c>
      <c r="C36" s="10">
        <f>AVERAGE(C4:C34)</f>
        <v>32.73666666666667</v>
      </c>
      <c r="D36" s="11">
        <f>AVERAGE(D4:D34)</f>
        <v>0.6110000000000002</v>
      </c>
      <c r="E36" s="6">
        <v>1007</v>
      </c>
      <c r="F36" s="6">
        <v>1022</v>
      </c>
      <c r="H36" s="1" t="s">
        <v>20</v>
      </c>
      <c r="I36" s="1" t="s">
        <v>21</v>
      </c>
      <c r="J36" s="1" t="s">
        <v>22</v>
      </c>
      <c r="K36" s="1" t="s">
        <v>23</v>
      </c>
      <c r="L36" s="1" t="s">
        <v>24</v>
      </c>
      <c r="M36" s="1" t="s">
        <v>25</v>
      </c>
      <c r="P36" s="2">
        <f>SUM(P4:P35)</f>
        <v>61.5</v>
      </c>
    </row>
    <row r="37" spans="2:16" ht="27" customHeight="1">
      <c r="B37" s="21" t="s">
        <v>26</v>
      </c>
      <c r="C37" s="21"/>
      <c r="E37" s="22">
        <f>AVERAGE(E40:E70)</f>
        <v>1015.1333333333333</v>
      </c>
      <c r="F37" s="22"/>
      <c r="H37" s="3">
        <f>AVERAGE(B4:B13)</f>
        <v>19.65</v>
      </c>
      <c r="I37" s="3">
        <f>AVERAGE(C4:C13)</f>
        <v>31.22</v>
      </c>
      <c r="J37" s="3">
        <f>AVERAGE(B14:B23)</f>
        <v>21.18</v>
      </c>
      <c r="K37" s="3">
        <f>AVERAGE(C14:C23)</f>
        <v>33.69</v>
      </c>
      <c r="L37" s="3">
        <f>AVERAGE(B24:B34)</f>
        <v>22.259999999999998</v>
      </c>
      <c r="M37" s="3">
        <f>AVERAGE(C24:C34)</f>
        <v>33.3</v>
      </c>
      <c r="P37" s="1" t="s">
        <v>33</v>
      </c>
    </row>
    <row r="38" spans="2:13" ht="27" customHeight="1">
      <c r="B38" s="18">
        <f>SUM(B36:C36)/2</f>
        <v>26.88333333333334</v>
      </c>
      <c r="C38" s="18"/>
      <c r="H38" s="19" t="s">
        <v>27</v>
      </c>
      <c r="I38" s="19"/>
      <c r="J38" s="19" t="s">
        <v>28</v>
      </c>
      <c r="K38" s="19"/>
      <c r="L38" s="19" t="s">
        <v>29</v>
      </c>
      <c r="M38" s="19"/>
    </row>
    <row r="39" spans="2:13" ht="27" customHeight="1">
      <c r="B39" s="12">
        <f>STDEV(B4:B34)</f>
        <v>1.9615528683092815</v>
      </c>
      <c r="C39" s="12">
        <f>STDEV(C4:C34)</f>
        <v>2.4585506430349042</v>
      </c>
      <c r="H39" s="17">
        <f>AVERAGE(H37:I37)</f>
        <v>25.435</v>
      </c>
      <c r="I39" s="17">
        <f>AVERAGE(C6:C15)</f>
        <v>32.239999999999995</v>
      </c>
      <c r="J39" s="17">
        <f>AVERAGE(J37:K37)</f>
        <v>27.435</v>
      </c>
      <c r="K39" s="17">
        <f>AVERAGE(E6:E15)</f>
        <v>1016.4</v>
      </c>
      <c r="L39" s="17">
        <f>AVERAGE(L37:M37)</f>
        <v>27.779999999999998</v>
      </c>
      <c r="M39" s="17" t="e">
        <f>AVERAGE(G6:G15)</f>
        <v>#DIV/0!</v>
      </c>
    </row>
    <row r="40" spans="2:5" ht="27" customHeight="1">
      <c r="B40" s="13" t="s">
        <v>30</v>
      </c>
      <c r="C40" s="13" t="s">
        <v>31</v>
      </c>
      <c r="E40" s="6">
        <f>AVERAGE(E4:F4)</f>
        <v>1012.5</v>
      </c>
    </row>
    <row r="41" ht="27" customHeight="1">
      <c r="E41" s="6">
        <f aca="true" t="shared" si="0" ref="E41:E69">AVERAGE(E5:F5)</f>
        <v>1013</v>
      </c>
    </row>
    <row r="42" ht="27" customHeight="1">
      <c r="E42" s="6">
        <f t="shared" si="0"/>
        <v>1015.5</v>
      </c>
    </row>
    <row r="43" ht="27" customHeight="1">
      <c r="E43" s="6">
        <f t="shared" si="0"/>
        <v>1018.5</v>
      </c>
    </row>
    <row r="44" ht="27" customHeight="1">
      <c r="E44" s="6">
        <f t="shared" si="0"/>
        <v>1020.5</v>
      </c>
    </row>
    <row r="45" ht="27" customHeight="1">
      <c r="E45" s="6">
        <f t="shared" si="0"/>
        <v>1019</v>
      </c>
    </row>
    <row r="46" ht="27" customHeight="1">
      <c r="E46" s="6">
        <f t="shared" si="0"/>
        <v>1017</v>
      </c>
    </row>
    <row r="47" ht="27" customHeight="1">
      <c r="E47" s="6">
        <f t="shared" si="0"/>
        <v>1016.5</v>
      </c>
    </row>
    <row r="48" ht="27" customHeight="1">
      <c r="E48" s="6">
        <f t="shared" si="0"/>
        <v>1017.5</v>
      </c>
    </row>
    <row r="49" ht="27" customHeight="1">
      <c r="E49" s="6">
        <f t="shared" si="0"/>
        <v>1018.5</v>
      </c>
    </row>
    <row r="50" ht="27" customHeight="1">
      <c r="E50" s="6">
        <f t="shared" si="0"/>
        <v>1018.5</v>
      </c>
    </row>
    <row r="51" ht="27" customHeight="1">
      <c r="E51" s="6">
        <f t="shared" si="0"/>
        <v>1018.5</v>
      </c>
    </row>
    <row r="52" ht="27" customHeight="1">
      <c r="E52" s="6">
        <f t="shared" si="0"/>
        <v>1017.5</v>
      </c>
    </row>
    <row r="53" ht="27" customHeight="1">
      <c r="E53" s="6">
        <f t="shared" si="0"/>
        <v>1017.5</v>
      </c>
    </row>
    <row r="54" ht="27" customHeight="1">
      <c r="E54" s="6">
        <f t="shared" si="0"/>
        <v>1014.5</v>
      </c>
    </row>
    <row r="55" ht="27" customHeight="1">
      <c r="E55" s="6">
        <f t="shared" si="0"/>
        <v>1010.5</v>
      </c>
    </row>
    <row r="56" ht="27" customHeight="1">
      <c r="E56" s="6">
        <f t="shared" si="0"/>
        <v>1012.5</v>
      </c>
    </row>
    <row r="57" ht="27" customHeight="1">
      <c r="E57" s="6">
        <f t="shared" si="0"/>
        <v>1015</v>
      </c>
    </row>
    <row r="58" ht="27" customHeight="1">
      <c r="E58" s="6">
        <f t="shared" si="0"/>
        <v>1018.5</v>
      </c>
    </row>
    <row r="59" ht="27" customHeight="1">
      <c r="E59" s="6">
        <f t="shared" si="0"/>
        <v>1015</v>
      </c>
    </row>
    <row r="60" ht="27" customHeight="1">
      <c r="E60" s="6">
        <f t="shared" si="0"/>
        <v>1011.5</v>
      </c>
    </row>
    <row r="61" ht="27" customHeight="1">
      <c r="E61" s="6">
        <f t="shared" si="0"/>
        <v>1012.5</v>
      </c>
    </row>
    <row r="62" ht="27" customHeight="1">
      <c r="E62" s="6">
        <f t="shared" si="0"/>
        <v>1015</v>
      </c>
    </row>
    <row r="63" ht="27" customHeight="1">
      <c r="E63" s="6">
        <f t="shared" si="0"/>
        <v>1017</v>
      </c>
    </row>
    <row r="64" ht="27" customHeight="1">
      <c r="E64" s="6">
        <f t="shared" si="0"/>
        <v>1015</v>
      </c>
    </row>
    <row r="65" ht="27" customHeight="1">
      <c r="E65" s="6">
        <f t="shared" si="0"/>
        <v>1012</v>
      </c>
    </row>
    <row r="66" ht="27" customHeight="1">
      <c r="E66" s="6">
        <f t="shared" si="0"/>
        <v>1011</v>
      </c>
    </row>
    <row r="67" ht="27" customHeight="1">
      <c r="E67" s="6">
        <f t="shared" si="0"/>
        <v>1012.5</v>
      </c>
    </row>
    <row r="68" ht="27" customHeight="1">
      <c r="E68" s="6">
        <f t="shared" si="0"/>
        <v>1011.5</v>
      </c>
    </row>
    <row r="69" ht="27" customHeight="1">
      <c r="E69" s="6">
        <f t="shared" si="0"/>
        <v>1009.5</v>
      </c>
    </row>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row r="249" ht="27" customHeight="1"/>
    <row r="250" ht="27" customHeight="1"/>
    <row r="251" ht="27" customHeight="1"/>
    <row r="252" ht="27" customHeight="1"/>
    <row r="253" ht="27" customHeight="1"/>
    <row r="254" ht="27" customHeight="1"/>
    <row r="255" ht="27" customHeight="1"/>
    <row r="256" ht="27" customHeight="1"/>
    <row r="257" ht="27" customHeight="1"/>
    <row r="258" ht="27" customHeight="1"/>
    <row r="259" ht="27" customHeight="1"/>
    <row r="260" ht="27" customHeight="1"/>
    <row r="261" ht="27" customHeight="1"/>
    <row r="262" ht="27" customHeight="1"/>
    <row r="263" ht="27" customHeight="1"/>
    <row r="264" ht="27" customHeight="1"/>
    <row r="265" ht="27" customHeight="1"/>
    <row r="266" ht="27" customHeight="1"/>
    <row r="267" ht="27" customHeight="1"/>
    <row r="268" ht="27" customHeight="1"/>
    <row r="269" ht="27" customHeight="1"/>
    <row r="270" ht="27" customHeight="1"/>
    <row r="271" ht="27" customHeight="1"/>
    <row r="272" ht="27" customHeight="1"/>
    <row r="273" ht="27" customHeight="1"/>
    <row r="274" ht="27" customHeight="1"/>
    <row r="275" ht="27" customHeight="1"/>
    <row r="276" ht="27" customHeight="1"/>
    <row r="277" ht="27" customHeight="1"/>
    <row r="278" ht="27" customHeight="1"/>
    <row r="279" ht="27" customHeight="1"/>
    <row r="280" ht="27" customHeight="1"/>
    <row r="281" ht="27" customHeight="1"/>
    <row r="282" ht="27" customHeight="1"/>
    <row r="283" ht="27" customHeight="1"/>
    <row r="284" ht="27" customHeight="1"/>
    <row r="285" ht="27" customHeight="1"/>
    <row r="286" ht="27" customHeight="1"/>
    <row r="287" ht="27" customHeight="1"/>
    <row r="288" ht="27" customHeight="1"/>
    <row r="289" ht="27" customHeight="1"/>
    <row r="290" ht="27" customHeight="1"/>
    <row r="291" ht="27" customHeight="1"/>
    <row r="292" ht="27" customHeight="1"/>
    <row r="293" ht="27" customHeight="1"/>
    <row r="294" ht="27" customHeight="1"/>
    <row r="295" ht="27" customHeight="1"/>
    <row r="296" ht="27" customHeight="1"/>
    <row r="297" ht="27" customHeight="1"/>
    <row r="298" ht="27" customHeight="1"/>
    <row r="299" ht="27" customHeight="1"/>
    <row r="300" ht="27" customHeight="1"/>
    <row r="301" ht="27" customHeight="1"/>
    <row r="302" ht="27" customHeight="1"/>
    <row r="303" ht="27" customHeight="1"/>
    <row r="304" ht="27" customHeight="1"/>
    <row r="305" ht="27" customHeight="1"/>
    <row r="306" ht="27" customHeight="1"/>
    <row r="307" ht="27" customHeight="1"/>
    <row r="308" ht="27" customHeight="1"/>
    <row r="309" ht="27" customHeight="1"/>
    <row r="310" ht="27" customHeight="1"/>
    <row r="311" ht="27" customHeight="1"/>
    <row r="312" ht="27" customHeight="1"/>
    <row r="313" ht="27" customHeight="1"/>
    <row r="314" ht="27" customHeight="1"/>
    <row r="315" ht="27" customHeight="1"/>
    <row r="316" ht="27" customHeight="1"/>
    <row r="317" ht="27" customHeight="1"/>
    <row r="318" ht="27" customHeight="1"/>
    <row r="319" ht="27" customHeight="1"/>
    <row r="320" ht="27" customHeight="1"/>
    <row r="321" ht="27" customHeight="1"/>
    <row r="322" ht="27" customHeight="1"/>
    <row r="323" ht="27" customHeight="1"/>
    <row r="324" ht="27" customHeight="1"/>
    <row r="325" ht="27" customHeight="1"/>
    <row r="326" ht="27" customHeight="1"/>
    <row r="327" ht="27" customHeight="1"/>
    <row r="328" ht="27" customHeight="1"/>
    <row r="329" ht="27" customHeight="1"/>
    <row r="330" ht="27" customHeight="1"/>
    <row r="331" ht="27" customHeight="1"/>
    <row r="332" ht="27" customHeight="1"/>
    <row r="333" ht="27" customHeight="1"/>
    <row r="334" ht="27" customHeight="1"/>
    <row r="335" ht="27" customHeight="1"/>
    <row r="336" ht="27" customHeight="1"/>
    <row r="337" ht="27" customHeight="1"/>
    <row r="338" ht="27" customHeight="1"/>
    <row r="339" ht="27" customHeight="1"/>
    <row r="340" ht="27" customHeight="1"/>
    <row r="341" ht="27" customHeight="1"/>
    <row r="342" ht="27" customHeight="1"/>
    <row r="343" ht="27" customHeight="1"/>
    <row r="344" ht="27" customHeight="1"/>
    <row r="345" ht="27" customHeight="1"/>
    <row r="346" ht="27" customHeight="1"/>
    <row r="347" ht="27" customHeight="1"/>
    <row r="348" ht="27" customHeight="1"/>
    <row r="349" ht="27" customHeight="1"/>
    <row r="350" ht="27" customHeight="1"/>
    <row r="351" ht="27" customHeight="1"/>
    <row r="352" ht="27" customHeight="1"/>
    <row r="353" ht="27" customHeight="1"/>
    <row r="354" ht="27" customHeight="1"/>
    <row r="355" ht="27" customHeight="1"/>
    <row r="356" ht="27" customHeight="1"/>
    <row r="357" ht="27" customHeight="1"/>
    <row r="358" ht="27" customHeight="1"/>
    <row r="359" ht="27" customHeight="1"/>
    <row r="360" ht="27" customHeight="1"/>
    <row r="361" ht="27" customHeight="1"/>
    <row r="362" ht="27" customHeight="1"/>
    <row r="363" ht="27" customHeight="1"/>
    <row r="364" ht="27" customHeight="1"/>
    <row r="365" ht="27" customHeight="1"/>
    <row r="366" ht="27" customHeight="1"/>
    <row r="367" ht="27" customHeight="1"/>
    <row r="368" ht="27" customHeight="1"/>
    <row r="369" ht="27" customHeight="1"/>
    <row r="370" ht="27" customHeight="1"/>
    <row r="371" ht="27" customHeight="1"/>
    <row r="372" ht="27" customHeight="1"/>
    <row r="373" ht="27" customHeight="1"/>
    <row r="374" ht="27" customHeight="1"/>
    <row r="375" ht="27" customHeight="1"/>
    <row r="376" ht="27" customHeight="1"/>
    <row r="377" ht="27" customHeight="1"/>
    <row r="378" ht="27" customHeight="1"/>
    <row r="379" ht="27" customHeight="1"/>
    <row r="380" ht="27" customHeight="1"/>
    <row r="381" ht="27" customHeight="1"/>
    <row r="382" ht="27" customHeight="1"/>
    <row r="383" ht="27" customHeight="1"/>
    <row r="384" ht="27" customHeight="1"/>
    <row r="385" ht="27" customHeight="1"/>
    <row r="386" ht="27" customHeight="1"/>
    <row r="387" ht="27" customHeight="1"/>
    <row r="388" ht="27" customHeight="1"/>
    <row r="389" ht="27" customHeight="1"/>
    <row r="390" ht="27" customHeight="1"/>
    <row r="391" ht="27" customHeight="1"/>
    <row r="392" ht="27" customHeight="1"/>
    <row r="393" ht="27" customHeight="1"/>
    <row r="394" ht="27" customHeight="1"/>
    <row r="395" ht="27" customHeight="1"/>
    <row r="396" ht="27" customHeight="1"/>
    <row r="397" ht="27" customHeight="1"/>
    <row r="398" ht="27" customHeight="1"/>
    <row r="399" ht="27" customHeight="1"/>
    <row r="400" ht="27" customHeight="1"/>
    <row r="401" ht="27" customHeight="1"/>
    <row r="402" ht="27" customHeight="1"/>
    <row r="403" ht="27" customHeight="1"/>
    <row r="404" ht="27" customHeight="1"/>
    <row r="405" ht="27" customHeight="1"/>
    <row r="406" ht="27" customHeight="1"/>
    <row r="407" ht="27" customHeight="1"/>
    <row r="408" ht="27" customHeight="1"/>
    <row r="409" ht="27" customHeight="1"/>
    <row r="410" ht="27" customHeight="1"/>
    <row r="411" ht="27" customHeight="1"/>
    <row r="412" ht="27" customHeight="1"/>
    <row r="413" ht="27" customHeight="1"/>
    <row r="414" ht="27" customHeight="1"/>
    <row r="415" ht="27" customHeight="1"/>
    <row r="416" ht="27" customHeight="1"/>
    <row r="417" ht="27" customHeight="1"/>
    <row r="418" ht="27" customHeight="1"/>
    <row r="419" ht="27" customHeight="1"/>
    <row r="420" ht="27" customHeight="1"/>
    <row r="421" ht="27" customHeight="1"/>
    <row r="422" ht="27" customHeight="1"/>
    <row r="423" ht="27" customHeight="1"/>
    <row r="424" ht="27" customHeight="1"/>
    <row r="425" ht="27" customHeight="1"/>
    <row r="426" ht="27" customHeight="1"/>
    <row r="427" ht="27" customHeight="1"/>
    <row r="428" ht="27" customHeight="1"/>
    <row r="429" ht="27" customHeight="1"/>
    <row r="430" ht="27" customHeight="1"/>
    <row r="431" ht="27" customHeight="1"/>
    <row r="432" ht="27" customHeight="1"/>
    <row r="433" ht="27" customHeight="1"/>
    <row r="434" ht="27" customHeight="1"/>
    <row r="435" ht="27" customHeight="1"/>
    <row r="436" ht="27" customHeight="1"/>
    <row r="437" ht="27" customHeight="1"/>
    <row r="438" ht="27" customHeight="1"/>
    <row r="439" ht="27" customHeight="1"/>
    <row r="440" ht="27" customHeight="1"/>
    <row r="441" ht="27" customHeight="1"/>
    <row r="442" ht="27" customHeight="1"/>
    <row r="443" ht="27" customHeight="1"/>
    <row r="444" ht="27" customHeight="1"/>
    <row r="445" ht="27" customHeight="1"/>
    <row r="446" ht="27" customHeight="1"/>
    <row r="447" ht="27" customHeight="1"/>
    <row r="448" ht="27" customHeight="1"/>
    <row r="449" ht="27" customHeight="1"/>
    <row r="450" ht="27" customHeight="1"/>
    <row r="451" ht="27" customHeight="1"/>
    <row r="452" ht="27" customHeight="1"/>
    <row r="453" ht="27" customHeight="1"/>
    <row r="454" ht="27" customHeight="1"/>
    <row r="455" ht="27" customHeight="1"/>
    <row r="456" ht="27" customHeight="1"/>
    <row r="457" ht="27" customHeight="1"/>
    <row r="458" ht="27" customHeight="1"/>
    <row r="459" ht="27" customHeight="1"/>
    <row r="460" ht="27" customHeight="1"/>
    <row r="461" ht="27" customHeight="1"/>
    <row r="462" ht="27" customHeight="1"/>
    <row r="463" ht="27" customHeight="1"/>
    <row r="464" ht="27" customHeight="1"/>
    <row r="465" ht="27" customHeight="1"/>
    <row r="466" ht="27" customHeight="1"/>
    <row r="467" ht="27" customHeight="1"/>
    <row r="468" ht="27" customHeight="1"/>
    <row r="469" ht="27" customHeight="1"/>
    <row r="470" ht="27" customHeight="1"/>
    <row r="471" ht="27" customHeight="1"/>
    <row r="472" ht="27" customHeight="1"/>
    <row r="473" ht="27" customHeight="1"/>
    <row r="474" ht="27" customHeight="1"/>
    <row r="475" ht="27" customHeight="1"/>
    <row r="476" ht="27" customHeight="1"/>
    <row r="477" ht="27" customHeight="1"/>
    <row r="478" ht="27" customHeight="1"/>
    <row r="479" ht="27" customHeight="1"/>
    <row r="480" ht="27" customHeight="1"/>
    <row r="481" ht="27" customHeight="1"/>
    <row r="482" ht="27" customHeight="1"/>
    <row r="483" ht="27" customHeight="1"/>
    <row r="484" ht="27" customHeight="1"/>
    <row r="485" ht="27" customHeight="1"/>
    <row r="486" ht="27" customHeight="1"/>
    <row r="487" ht="27" customHeight="1"/>
    <row r="488" ht="27" customHeight="1"/>
    <row r="489" ht="27" customHeight="1"/>
    <row r="490" ht="27" customHeight="1"/>
    <row r="491" ht="27" customHeight="1"/>
    <row r="492" ht="27" customHeight="1"/>
    <row r="493" ht="27" customHeight="1"/>
    <row r="494" ht="27" customHeight="1"/>
    <row r="495" ht="27" customHeight="1"/>
    <row r="496" ht="27" customHeight="1"/>
    <row r="497" ht="27" customHeight="1"/>
    <row r="498" ht="27" customHeight="1"/>
    <row r="499" ht="27" customHeight="1"/>
    <row r="500" ht="27" customHeight="1"/>
    <row r="501" ht="27" customHeight="1"/>
    <row r="502" ht="27" customHeight="1"/>
    <row r="503" ht="27" customHeight="1"/>
    <row r="504" ht="27" customHeight="1"/>
    <row r="505" ht="27" customHeight="1"/>
    <row r="506" ht="27" customHeight="1"/>
    <row r="507" ht="27" customHeight="1"/>
    <row r="508" ht="27" customHeight="1"/>
    <row r="509" ht="27" customHeight="1"/>
    <row r="510" ht="27" customHeight="1"/>
    <row r="511" ht="27" customHeight="1"/>
    <row r="512" ht="27" customHeight="1"/>
    <row r="513" ht="27" customHeight="1"/>
    <row r="514" ht="27" customHeight="1"/>
    <row r="515" ht="27" customHeight="1"/>
    <row r="516" ht="27" customHeight="1"/>
    <row r="517" ht="27" customHeight="1"/>
    <row r="518" ht="27" customHeight="1"/>
    <row r="519" ht="27" customHeight="1"/>
    <row r="520" ht="27" customHeight="1"/>
    <row r="521" ht="27" customHeight="1"/>
    <row r="522" ht="27" customHeight="1"/>
    <row r="523" ht="27" customHeight="1"/>
    <row r="524" ht="27" customHeight="1"/>
    <row r="525" ht="27" customHeight="1"/>
    <row r="526" ht="27" customHeight="1"/>
    <row r="527" ht="27" customHeight="1"/>
    <row r="528" ht="27" customHeight="1"/>
    <row r="529" ht="27" customHeight="1"/>
    <row r="530" ht="27" customHeight="1"/>
    <row r="531" ht="27" customHeight="1"/>
    <row r="532" ht="27" customHeight="1"/>
    <row r="533" ht="27" customHeight="1"/>
    <row r="534" ht="27" customHeight="1"/>
    <row r="535" ht="27" customHeight="1"/>
    <row r="536" ht="27" customHeight="1"/>
    <row r="537" ht="27" customHeight="1"/>
    <row r="538" ht="27" customHeight="1"/>
    <row r="539" ht="27" customHeight="1"/>
    <row r="540" ht="27" customHeight="1"/>
    <row r="541" ht="27" customHeight="1"/>
    <row r="542" ht="27" customHeight="1"/>
    <row r="543" ht="27" customHeight="1"/>
    <row r="544" ht="27" customHeight="1"/>
    <row r="545" ht="27" customHeight="1"/>
    <row r="546" ht="27" customHeight="1"/>
    <row r="547" ht="27" customHeight="1"/>
    <row r="548" ht="27" customHeight="1"/>
    <row r="549" ht="27" customHeight="1"/>
    <row r="550" ht="27" customHeight="1"/>
    <row r="551" ht="27" customHeight="1"/>
    <row r="552" ht="27" customHeight="1"/>
    <row r="553" ht="27" customHeight="1"/>
    <row r="554" ht="27" customHeight="1"/>
    <row r="555" ht="27" customHeight="1"/>
    <row r="556" ht="27" customHeight="1"/>
    <row r="557" ht="27" customHeight="1"/>
    <row r="558" ht="27" customHeight="1"/>
    <row r="559" ht="27" customHeight="1"/>
    <row r="560" ht="27" customHeight="1"/>
    <row r="561" ht="27" customHeight="1"/>
    <row r="562" ht="27" customHeight="1"/>
    <row r="563" ht="27" customHeight="1"/>
    <row r="564" ht="27" customHeight="1"/>
    <row r="565" ht="27" customHeight="1"/>
    <row r="566" ht="27" customHeight="1"/>
    <row r="567" ht="27" customHeight="1"/>
    <row r="568" ht="27" customHeight="1"/>
    <row r="569" ht="27" customHeight="1"/>
    <row r="570" ht="27" customHeight="1"/>
    <row r="571" ht="27" customHeight="1"/>
    <row r="572" ht="27" customHeight="1"/>
    <row r="573" ht="27" customHeight="1"/>
    <row r="574" ht="27" customHeight="1"/>
    <row r="575" ht="27" customHeight="1"/>
    <row r="576" ht="27" customHeight="1"/>
    <row r="577" ht="27" customHeight="1"/>
  </sheetData>
  <mergeCells count="44">
    <mergeCell ref="A1:G1"/>
    <mergeCell ref="A2:G2"/>
    <mergeCell ref="H3:O3"/>
    <mergeCell ref="H4:O4"/>
    <mergeCell ref="H5:O5"/>
    <mergeCell ref="H6:O6"/>
    <mergeCell ref="H7:O7"/>
    <mergeCell ref="H8:O8"/>
    <mergeCell ref="H9:O9"/>
    <mergeCell ref="H10:O10"/>
    <mergeCell ref="H11:O11"/>
    <mergeCell ref="H12:O12"/>
    <mergeCell ref="H13:O13"/>
    <mergeCell ref="H14:O14"/>
    <mergeCell ref="H15:O15"/>
    <mergeCell ref="H16:O16"/>
    <mergeCell ref="H17:O17"/>
    <mergeCell ref="H18:O18"/>
    <mergeCell ref="H19:O19"/>
    <mergeCell ref="H20:O20"/>
    <mergeCell ref="H21:O21"/>
    <mergeCell ref="H22:O22"/>
    <mergeCell ref="H23:O23"/>
    <mergeCell ref="H24:O24"/>
    <mergeCell ref="H25:O25"/>
    <mergeCell ref="H26:O26"/>
    <mergeCell ref="H27:O27"/>
    <mergeCell ref="H28:O28"/>
    <mergeCell ref="H29:O29"/>
    <mergeCell ref="H30:O30"/>
    <mergeCell ref="H31:O31"/>
    <mergeCell ref="H32:O32"/>
    <mergeCell ref="H33:O33"/>
    <mergeCell ref="H34:O34"/>
    <mergeCell ref="H35:O35"/>
    <mergeCell ref="B37:C37"/>
    <mergeCell ref="E37:F37"/>
    <mergeCell ref="H39:I39"/>
    <mergeCell ref="J39:K39"/>
    <mergeCell ref="L39:M39"/>
    <mergeCell ref="B38:C38"/>
    <mergeCell ref="H38:I38"/>
    <mergeCell ref="J38:K38"/>
    <mergeCell ref="L38:M38"/>
  </mergeCells>
  <printOptions/>
  <pageMargins left="0.75" right="0.75" top="1" bottom="1" header="0.5" footer="0.5"/>
  <pageSetup orientation="portrait" paperSize="9" r:id="rId1"/>
</worksheet>
</file>

<file path=xl/worksheets/sheet7.xml><?xml version="1.0" encoding="utf-8"?>
<worksheet xmlns="http://schemas.openxmlformats.org/spreadsheetml/2006/main" xmlns:r="http://schemas.openxmlformats.org/officeDocument/2006/relationships">
  <dimension ref="A1:P70"/>
  <sheetViews>
    <sheetView workbookViewId="0" topLeftCell="A26">
      <selection activeCell="H32" sqref="H32:O32"/>
    </sheetView>
  </sheetViews>
  <sheetFormatPr defaultColWidth="9.140625" defaultRowHeight="12.75"/>
  <cols>
    <col min="1" max="1" width="6.140625" style="6" customWidth="1"/>
    <col min="2" max="2" width="7.00390625" style="6" bestFit="1" customWidth="1"/>
    <col min="3" max="4" width="7.140625" style="6" customWidth="1"/>
    <col min="5" max="5" width="7.00390625" style="6" bestFit="1" customWidth="1"/>
    <col min="6" max="6" width="7.28125" style="6" bestFit="1" customWidth="1"/>
    <col min="7" max="7" width="11.8515625" style="1" bestFit="1" customWidth="1"/>
    <col min="8" max="8" width="8.7109375" style="1" customWidth="1"/>
    <col min="9" max="9" width="9.140625" style="1" customWidth="1"/>
    <col min="10" max="10" width="9.00390625" style="1" customWidth="1"/>
    <col min="11" max="11" width="9.140625" style="1" customWidth="1"/>
    <col min="12" max="12" width="8.7109375" style="1" customWidth="1"/>
    <col min="13" max="14" width="9.140625" style="1" customWidth="1"/>
    <col min="15" max="15" width="13.421875" style="2" customWidth="1"/>
    <col min="16" max="16" width="7.140625" style="2" customWidth="1"/>
    <col min="17" max="16384" width="9.140625" style="2" customWidth="1"/>
  </cols>
  <sheetData>
    <row r="1" spans="1:13" ht="18" customHeight="1">
      <c r="A1" s="23" t="s">
        <v>0</v>
      </c>
      <c r="B1" s="23"/>
      <c r="C1" s="23"/>
      <c r="D1" s="23"/>
      <c r="E1" s="23"/>
      <c r="F1" s="23"/>
      <c r="G1" s="23"/>
      <c r="I1" s="1" t="s">
        <v>1</v>
      </c>
      <c r="J1" s="1" t="s">
        <v>3</v>
      </c>
      <c r="K1" s="1" t="s">
        <v>2</v>
      </c>
      <c r="L1" s="1" t="s">
        <v>1</v>
      </c>
      <c r="M1" s="1" t="s">
        <v>4</v>
      </c>
    </row>
    <row r="2" spans="1:16" ht="18" customHeight="1">
      <c r="A2" s="24" t="s">
        <v>251</v>
      </c>
      <c r="B2" s="24"/>
      <c r="C2" s="24"/>
      <c r="D2" s="24"/>
      <c r="E2" s="24"/>
      <c r="F2" s="24"/>
      <c r="G2" s="24"/>
      <c r="I2" s="1">
        <v>13.8</v>
      </c>
      <c r="J2" s="1">
        <v>24.7</v>
      </c>
      <c r="L2" s="1">
        <f>I2</f>
        <v>13.8</v>
      </c>
      <c r="M2" s="3">
        <f>I2+K2*(J2-L2)</f>
        <v>13.8</v>
      </c>
      <c r="P2" s="1" t="s">
        <v>5</v>
      </c>
    </row>
    <row r="3" spans="1:16" s="1" customFormat="1" ht="25.5">
      <c r="A3" s="4" t="s">
        <v>6</v>
      </c>
      <c r="B3" s="4" t="s">
        <v>7</v>
      </c>
      <c r="C3" s="4" t="s">
        <v>8</v>
      </c>
      <c r="D3" s="4" t="s">
        <v>9</v>
      </c>
      <c r="E3" s="4" t="s">
        <v>10</v>
      </c>
      <c r="F3" s="4" t="s">
        <v>11</v>
      </c>
      <c r="G3" s="5" t="s">
        <v>12</v>
      </c>
      <c r="H3" s="25" t="s">
        <v>13</v>
      </c>
      <c r="I3" s="25"/>
      <c r="J3" s="25"/>
      <c r="K3" s="25"/>
      <c r="L3" s="25"/>
      <c r="M3" s="25"/>
      <c r="N3" s="25"/>
      <c r="O3" s="25"/>
      <c r="P3" s="1" t="s">
        <v>14</v>
      </c>
    </row>
    <row r="4" spans="1:15" s="1" customFormat="1" ht="38.25" customHeight="1">
      <c r="A4" s="6">
        <v>1</v>
      </c>
      <c r="B4" s="7">
        <v>21.9</v>
      </c>
      <c r="C4" s="6">
        <v>31.9</v>
      </c>
      <c r="D4" s="8">
        <v>0.48</v>
      </c>
      <c r="E4" s="6">
        <v>999</v>
      </c>
      <c r="F4" s="6">
        <v>1007</v>
      </c>
      <c r="G4" s="1" t="s">
        <v>253</v>
      </c>
      <c r="H4" s="20" t="s">
        <v>252</v>
      </c>
      <c r="I4" s="20"/>
      <c r="J4" s="20"/>
      <c r="K4" s="20"/>
      <c r="L4" s="20"/>
      <c r="M4" s="20"/>
      <c r="N4" s="20"/>
      <c r="O4" s="20"/>
    </row>
    <row r="5" spans="1:15" s="1" customFormat="1" ht="37.5" customHeight="1">
      <c r="A5" s="6">
        <v>2</v>
      </c>
      <c r="B5" s="7">
        <v>18.3</v>
      </c>
      <c r="C5" s="7">
        <v>31.5</v>
      </c>
      <c r="D5" s="8">
        <v>0.44</v>
      </c>
      <c r="E5" s="6">
        <v>1003</v>
      </c>
      <c r="F5" s="6">
        <v>1007</v>
      </c>
      <c r="G5" s="1" t="s">
        <v>254</v>
      </c>
      <c r="H5" s="20" t="s">
        <v>255</v>
      </c>
      <c r="I5" s="20"/>
      <c r="J5" s="20"/>
      <c r="K5" s="20"/>
      <c r="L5" s="20"/>
      <c r="M5" s="20"/>
      <c r="N5" s="20"/>
      <c r="O5" s="20"/>
    </row>
    <row r="6" spans="1:15" s="1" customFormat="1" ht="39" customHeight="1">
      <c r="A6" s="6">
        <v>3</v>
      </c>
      <c r="B6" s="7">
        <v>17.8</v>
      </c>
      <c r="C6" s="7">
        <v>32.6</v>
      </c>
      <c r="D6" s="8">
        <v>0.39</v>
      </c>
      <c r="E6" s="6">
        <v>1006</v>
      </c>
      <c r="F6" s="6">
        <v>1009</v>
      </c>
      <c r="G6" s="1" t="s">
        <v>201</v>
      </c>
      <c r="H6" s="20" t="s">
        <v>256</v>
      </c>
      <c r="I6" s="20"/>
      <c r="J6" s="20"/>
      <c r="K6" s="20"/>
      <c r="L6" s="20"/>
      <c r="M6" s="20"/>
      <c r="N6" s="20"/>
      <c r="O6" s="20"/>
    </row>
    <row r="7" spans="1:16" s="1" customFormat="1" ht="45">
      <c r="A7" s="6">
        <v>4</v>
      </c>
      <c r="B7" s="7">
        <v>17.8</v>
      </c>
      <c r="C7" s="7">
        <v>30</v>
      </c>
      <c r="D7" s="8">
        <v>0.52</v>
      </c>
      <c r="E7" s="6">
        <v>1009</v>
      </c>
      <c r="F7" s="6">
        <v>1013</v>
      </c>
      <c r="G7" s="1" t="s">
        <v>258</v>
      </c>
      <c r="H7" s="20" t="s">
        <v>257</v>
      </c>
      <c r="I7" s="20"/>
      <c r="J7" s="20"/>
      <c r="K7" s="20"/>
      <c r="L7" s="20"/>
      <c r="M7" s="20"/>
      <c r="N7" s="20"/>
      <c r="O7" s="20"/>
      <c r="P7" s="1">
        <v>0.5</v>
      </c>
    </row>
    <row r="8" spans="1:15" s="1" customFormat="1" ht="30" customHeight="1">
      <c r="A8" s="6">
        <v>5</v>
      </c>
      <c r="B8" s="7">
        <v>15.5</v>
      </c>
      <c r="C8" s="7">
        <v>30.3</v>
      </c>
      <c r="D8" s="8">
        <v>0.5</v>
      </c>
      <c r="E8" s="6">
        <v>1012</v>
      </c>
      <c r="F8" s="6">
        <v>1014</v>
      </c>
      <c r="G8" s="1" t="s">
        <v>80</v>
      </c>
      <c r="H8" s="20" t="s">
        <v>90</v>
      </c>
      <c r="I8" s="20"/>
      <c r="J8" s="20"/>
      <c r="K8" s="20"/>
      <c r="L8" s="20"/>
      <c r="M8" s="20"/>
      <c r="N8" s="20"/>
      <c r="O8" s="20"/>
    </row>
    <row r="9" spans="1:15" s="1" customFormat="1" ht="35.25" customHeight="1">
      <c r="A9" s="6">
        <v>6</v>
      </c>
      <c r="B9" s="7">
        <v>18</v>
      </c>
      <c r="C9" s="7">
        <v>31</v>
      </c>
      <c r="D9" s="8">
        <v>0.48</v>
      </c>
      <c r="E9" s="6">
        <v>1014</v>
      </c>
      <c r="F9" s="6">
        <v>1016</v>
      </c>
      <c r="G9" s="1" t="s">
        <v>80</v>
      </c>
      <c r="H9" s="20" t="s">
        <v>90</v>
      </c>
      <c r="I9" s="20"/>
      <c r="J9" s="20"/>
      <c r="K9" s="20"/>
      <c r="L9" s="20"/>
      <c r="M9" s="20"/>
      <c r="N9" s="20"/>
      <c r="O9" s="20"/>
    </row>
    <row r="10" spans="1:15" s="1" customFormat="1" ht="27" customHeight="1">
      <c r="A10" s="6">
        <v>7</v>
      </c>
      <c r="B10" s="7">
        <v>19.8</v>
      </c>
      <c r="C10" s="7">
        <v>32.6</v>
      </c>
      <c r="D10" s="8">
        <v>0.52</v>
      </c>
      <c r="E10" s="6">
        <v>1015</v>
      </c>
      <c r="F10" s="6">
        <v>1019</v>
      </c>
      <c r="G10" s="1" t="s">
        <v>138</v>
      </c>
      <c r="H10" s="20" t="s">
        <v>259</v>
      </c>
      <c r="I10" s="20"/>
      <c r="J10" s="20"/>
      <c r="K10" s="20"/>
      <c r="L10" s="20"/>
      <c r="M10" s="20"/>
      <c r="N10" s="20"/>
      <c r="O10" s="20"/>
    </row>
    <row r="11" spans="1:15" s="1" customFormat="1" ht="32.25" customHeight="1">
      <c r="A11" s="6">
        <v>8</v>
      </c>
      <c r="B11" s="7">
        <v>20</v>
      </c>
      <c r="C11" s="7">
        <v>33.6</v>
      </c>
      <c r="D11" s="8">
        <v>0.55</v>
      </c>
      <c r="E11" s="6">
        <v>1014</v>
      </c>
      <c r="F11" s="6">
        <v>1019</v>
      </c>
      <c r="G11" s="1" t="s">
        <v>138</v>
      </c>
      <c r="H11" s="20" t="s">
        <v>260</v>
      </c>
      <c r="I11" s="20"/>
      <c r="J11" s="20"/>
      <c r="K11" s="20"/>
      <c r="L11" s="20"/>
      <c r="M11" s="20"/>
      <c r="N11" s="20"/>
      <c r="O11" s="20"/>
    </row>
    <row r="12" spans="1:15" s="1" customFormat="1" ht="25.5" customHeight="1">
      <c r="A12" s="6">
        <v>9</v>
      </c>
      <c r="B12" s="7">
        <v>21.6</v>
      </c>
      <c r="C12" s="7">
        <v>31.4</v>
      </c>
      <c r="D12" s="8">
        <v>0.56</v>
      </c>
      <c r="E12" s="6">
        <v>1013</v>
      </c>
      <c r="F12" s="6">
        <v>1016</v>
      </c>
      <c r="G12" s="1" t="s">
        <v>237</v>
      </c>
      <c r="H12" s="20" t="s">
        <v>261</v>
      </c>
      <c r="I12" s="20"/>
      <c r="J12" s="20"/>
      <c r="K12" s="20"/>
      <c r="L12" s="20"/>
      <c r="M12" s="20"/>
      <c r="N12" s="20"/>
      <c r="O12" s="20"/>
    </row>
    <row r="13" spans="1:15" s="1" customFormat="1" ht="30.75" customHeight="1">
      <c r="A13" s="6">
        <v>10</v>
      </c>
      <c r="B13" s="7">
        <v>20.8</v>
      </c>
      <c r="C13" s="7">
        <v>34</v>
      </c>
      <c r="D13" s="8">
        <v>0.53</v>
      </c>
      <c r="E13" s="6">
        <v>1013</v>
      </c>
      <c r="F13" s="6">
        <v>1017</v>
      </c>
      <c r="G13" s="1" t="s">
        <v>80</v>
      </c>
      <c r="H13" s="20" t="s">
        <v>90</v>
      </c>
      <c r="I13" s="20"/>
      <c r="J13" s="20"/>
      <c r="K13" s="20"/>
      <c r="L13" s="20"/>
      <c r="M13" s="20"/>
      <c r="N13" s="20"/>
      <c r="O13" s="20"/>
    </row>
    <row r="14" spans="1:15" s="1" customFormat="1" ht="29.25" customHeight="1">
      <c r="A14" s="6">
        <v>11</v>
      </c>
      <c r="B14" s="7">
        <v>22.4</v>
      </c>
      <c r="C14" s="7">
        <v>34.3</v>
      </c>
      <c r="D14" s="8">
        <v>0.51</v>
      </c>
      <c r="E14" s="6">
        <v>1013</v>
      </c>
      <c r="F14" s="6">
        <v>1016</v>
      </c>
      <c r="G14" s="1" t="s">
        <v>80</v>
      </c>
      <c r="H14" s="20" t="s">
        <v>90</v>
      </c>
      <c r="I14" s="20"/>
      <c r="J14" s="20"/>
      <c r="K14" s="20"/>
      <c r="L14" s="20"/>
      <c r="M14" s="20"/>
      <c r="N14" s="20"/>
      <c r="O14" s="20"/>
    </row>
    <row r="15" spans="1:15" s="1" customFormat="1" ht="35.25" customHeight="1">
      <c r="A15" s="6">
        <v>12</v>
      </c>
      <c r="B15" s="7">
        <v>23.4</v>
      </c>
      <c r="C15" s="7">
        <v>32.7</v>
      </c>
      <c r="D15" s="8">
        <v>0.62</v>
      </c>
      <c r="E15" s="6">
        <v>1015</v>
      </c>
      <c r="F15" s="6">
        <v>1018</v>
      </c>
      <c r="G15" s="1" t="s">
        <v>262</v>
      </c>
      <c r="H15" s="20" t="s">
        <v>263</v>
      </c>
      <c r="I15" s="20"/>
      <c r="J15" s="20"/>
      <c r="K15" s="20"/>
      <c r="L15" s="20"/>
      <c r="M15" s="20"/>
      <c r="N15" s="20"/>
      <c r="O15" s="20"/>
    </row>
    <row r="16" spans="1:15" s="1" customFormat="1" ht="30" customHeight="1">
      <c r="A16" s="6">
        <v>13</v>
      </c>
      <c r="B16" s="7">
        <v>23.7</v>
      </c>
      <c r="C16" s="7">
        <v>35.9</v>
      </c>
      <c r="D16" s="8">
        <v>0.56</v>
      </c>
      <c r="E16" s="6">
        <v>1009</v>
      </c>
      <c r="F16" s="6">
        <v>1016</v>
      </c>
      <c r="G16" s="1" t="s">
        <v>80</v>
      </c>
      <c r="H16" s="20" t="s">
        <v>90</v>
      </c>
      <c r="I16" s="20"/>
      <c r="J16" s="20"/>
      <c r="K16" s="20"/>
      <c r="L16" s="20"/>
      <c r="M16" s="20"/>
      <c r="N16" s="20"/>
      <c r="O16" s="20"/>
    </row>
    <row r="17" spans="1:15" s="1" customFormat="1" ht="24.75" customHeight="1">
      <c r="A17" s="6">
        <v>14</v>
      </c>
      <c r="B17" s="7">
        <v>22.9</v>
      </c>
      <c r="C17" s="7">
        <v>25.7</v>
      </c>
      <c r="D17" s="8">
        <v>0.66</v>
      </c>
      <c r="E17" s="6">
        <v>1011</v>
      </c>
      <c r="F17" s="6">
        <v>1015</v>
      </c>
      <c r="G17" s="1" t="s">
        <v>176</v>
      </c>
      <c r="H17" s="20" t="s">
        <v>264</v>
      </c>
      <c r="I17" s="20"/>
      <c r="J17" s="20"/>
      <c r="K17" s="20"/>
      <c r="L17" s="20"/>
      <c r="M17" s="20"/>
      <c r="N17" s="20"/>
      <c r="O17" s="20"/>
    </row>
    <row r="18" spans="1:15" s="1" customFormat="1" ht="26.25" customHeight="1">
      <c r="A18" s="6">
        <v>15</v>
      </c>
      <c r="B18" s="7">
        <v>21.8</v>
      </c>
      <c r="C18" s="7">
        <v>30.7</v>
      </c>
      <c r="D18" s="8">
        <v>0.58</v>
      </c>
      <c r="E18" s="6">
        <v>1012</v>
      </c>
      <c r="F18" s="6">
        <v>1015</v>
      </c>
      <c r="G18" s="1" t="s">
        <v>265</v>
      </c>
      <c r="H18" s="20" t="s">
        <v>266</v>
      </c>
      <c r="I18" s="20"/>
      <c r="J18" s="20"/>
      <c r="K18" s="20"/>
      <c r="L18" s="20"/>
      <c r="M18" s="20"/>
      <c r="N18" s="20"/>
      <c r="O18" s="20"/>
    </row>
    <row r="19" spans="1:15" s="1" customFormat="1" ht="27.75" customHeight="1">
      <c r="A19" s="6">
        <v>16</v>
      </c>
      <c r="B19" s="6">
        <v>21.8</v>
      </c>
      <c r="C19" s="7">
        <v>30.8</v>
      </c>
      <c r="D19" s="8">
        <v>0.57</v>
      </c>
      <c r="E19" s="6">
        <v>1011</v>
      </c>
      <c r="F19" s="6">
        <v>1014</v>
      </c>
      <c r="G19" s="1" t="s">
        <v>265</v>
      </c>
      <c r="H19" s="20" t="s">
        <v>267</v>
      </c>
      <c r="I19" s="20"/>
      <c r="J19" s="20"/>
      <c r="K19" s="20"/>
      <c r="L19" s="20"/>
      <c r="M19" s="20"/>
      <c r="N19" s="20"/>
      <c r="O19" s="20"/>
    </row>
    <row r="20" spans="1:15" s="1" customFormat="1" ht="25.5" customHeight="1">
      <c r="A20" s="6">
        <v>17</v>
      </c>
      <c r="B20" s="7">
        <v>22.1</v>
      </c>
      <c r="C20" s="7">
        <v>36</v>
      </c>
      <c r="D20" s="8">
        <v>0.49</v>
      </c>
      <c r="E20" s="6">
        <v>1012</v>
      </c>
      <c r="F20" s="6">
        <v>1015</v>
      </c>
      <c r="G20" s="1" t="s">
        <v>80</v>
      </c>
      <c r="H20" s="20" t="s">
        <v>90</v>
      </c>
      <c r="I20" s="20"/>
      <c r="J20" s="20"/>
      <c r="K20" s="20"/>
      <c r="L20" s="20"/>
      <c r="M20" s="20"/>
      <c r="N20" s="20"/>
      <c r="O20" s="20"/>
    </row>
    <row r="21" spans="1:15" s="1" customFormat="1" ht="26.25" customHeight="1">
      <c r="A21" s="6">
        <v>18</v>
      </c>
      <c r="B21" s="7">
        <v>22.6</v>
      </c>
      <c r="C21" s="7">
        <v>34.8</v>
      </c>
      <c r="D21" s="8">
        <v>0.47</v>
      </c>
      <c r="E21" s="6">
        <v>1015</v>
      </c>
      <c r="F21" s="6">
        <v>1019</v>
      </c>
      <c r="G21" s="1" t="s">
        <v>80</v>
      </c>
      <c r="H21" s="20" t="s">
        <v>90</v>
      </c>
      <c r="I21" s="20"/>
      <c r="J21" s="20"/>
      <c r="K21" s="20"/>
      <c r="L21" s="20"/>
      <c r="M21" s="20"/>
      <c r="N21" s="20"/>
      <c r="O21" s="20"/>
    </row>
    <row r="22" spans="1:15" s="1" customFormat="1" ht="27" customHeight="1">
      <c r="A22" s="6">
        <v>19</v>
      </c>
      <c r="B22" s="7">
        <v>23.1</v>
      </c>
      <c r="C22" s="7">
        <v>35</v>
      </c>
      <c r="D22" s="8">
        <v>0.47</v>
      </c>
      <c r="E22" s="6">
        <v>1017</v>
      </c>
      <c r="F22" s="6">
        <v>1020</v>
      </c>
      <c r="G22" s="1" t="s">
        <v>80</v>
      </c>
      <c r="H22" s="20" t="s">
        <v>90</v>
      </c>
      <c r="I22" s="20"/>
      <c r="J22" s="20"/>
      <c r="K22" s="20"/>
      <c r="L22" s="20"/>
      <c r="M22" s="20"/>
      <c r="N22" s="20"/>
      <c r="O22" s="20"/>
    </row>
    <row r="23" spans="1:15" s="1" customFormat="1" ht="28.5" customHeight="1">
      <c r="A23" s="6">
        <v>20</v>
      </c>
      <c r="B23" s="7">
        <v>25.1</v>
      </c>
      <c r="C23" s="7">
        <v>35.6</v>
      </c>
      <c r="D23" s="8">
        <v>0.45</v>
      </c>
      <c r="E23" s="6">
        <v>1015</v>
      </c>
      <c r="F23" s="6">
        <v>1019</v>
      </c>
      <c r="G23" s="1" t="s">
        <v>80</v>
      </c>
      <c r="H23" s="20" t="s">
        <v>90</v>
      </c>
      <c r="I23" s="20"/>
      <c r="J23" s="20"/>
      <c r="K23" s="20"/>
      <c r="L23" s="20"/>
      <c r="M23" s="20"/>
      <c r="N23" s="20"/>
      <c r="O23" s="20"/>
    </row>
    <row r="24" spans="1:16" s="1" customFormat="1" ht="39" customHeight="1">
      <c r="A24" s="6">
        <v>21</v>
      </c>
      <c r="B24" s="6">
        <v>24.2</v>
      </c>
      <c r="C24" s="7">
        <v>32.7</v>
      </c>
      <c r="D24" s="8">
        <v>0.58</v>
      </c>
      <c r="E24" s="6">
        <v>1015</v>
      </c>
      <c r="F24" s="6">
        <v>1020</v>
      </c>
      <c r="G24" s="1" t="s">
        <v>269</v>
      </c>
      <c r="H24" s="20" t="s">
        <v>268</v>
      </c>
      <c r="I24" s="20"/>
      <c r="J24" s="20"/>
      <c r="K24" s="20"/>
      <c r="L24" s="20"/>
      <c r="M24" s="20"/>
      <c r="N24" s="20"/>
      <c r="O24" s="20"/>
      <c r="P24" s="1">
        <v>0.5</v>
      </c>
    </row>
    <row r="25" spans="1:15" s="1" customFormat="1" ht="29.25" customHeight="1">
      <c r="A25" s="6">
        <v>22</v>
      </c>
      <c r="B25" s="7">
        <v>21.9</v>
      </c>
      <c r="C25" s="7">
        <v>34.2</v>
      </c>
      <c r="D25" s="8">
        <v>0.49</v>
      </c>
      <c r="E25" s="6">
        <v>1016</v>
      </c>
      <c r="F25" s="6">
        <v>1021</v>
      </c>
      <c r="G25" s="1" t="s">
        <v>270</v>
      </c>
      <c r="H25" s="20" t="s">
        <v>271</v>
      </c>
      <c r="I25" s="20"/>
      <c r="J25" s="20"/>
      <c r="K25" s="20"/>
      <c r="L25" s="20"/>
      <c r="M25" s="20"/>
      <c r="N25" s="20"/>
      <c r="O25" s="20"/>
    </row>
    <row r="26" spans="1:15" s="1" customFormat="1" ht="38.25" customHeight="1">
      <c r="A26" s="6">
        <v>23</v>
      </c>
      <c r="B26" s="7">
        <v>22.9</v>
      </c>
      <c r="C26" s="7">
        <v>35.4</v>
      </c>
      <c r="D26" s="8">
        <v>0.48</v>
      </c>
      <c r="E26" s="6">
        <v>1013</v>
      </c>
      <c r="F26" s="6">
        <v>1017</v>
      </c>
      <c r="G26" s="1" t="s">
        <v>138</v>
      </c>
      <c r="H26" s="20" t="s">
        <v>272</v>
      </c>
      <c r="I26" s="20"/>
      <c r="J26" s="20"/>
      <c r="K26" s="20"/>
      <c r="L26" s="20"/>
      <c r="M26" s="20"/>
      <c r="N26" s="20"/>
      <c r="O26" s="20"/>
    </row>
    <row r="27" spans="1:16" s="1" customFormat="1" ht="41.25" customHeight="1">
      <c r="A27" s="6">
        <v>24</v>
      </c>
      <c r="B27" s="7">
        <v>19.1</v>
      </c>
      <c r="C27" s="7">
        <v>28.5</v>
      </c>
      <c r="D27" s="8">
        <v>0.61</v>
      </c>
      <c r="E27" s="6">
        <v>1012</v>
      </c>
      <c r="F27" s="6">
        <v>1017</v>
      </c>
      <c r="G27" s="1" t="s">
        <v>273</v>
      </c>
      <c r="H27" s="20" t="s">
        <v>274</v>
      </c>
      <c r="I27" s="20"/>
      <c r="J27" s="20"/>
      <c r="K27" s="20"/>
      <c r="L27" s="20"/>
      <c r="M27" s="20"/>
      <c r="N27" s="20"/>
      <c r="O27" s="20"/>
      <c r="P27" s="1">
        <v>17</v>
      </c>
    </row>
    <row r="28" spans="1:15" s="1" customFormat="1" ht="36" customHeight="1">
      <c r="A28" s="6">
        <v>25</v>
      </c>
      <c r="B28" s="7">
        <v>19</v>
      </c>
      <c r="C28" s="7">
        <v>32.7</v>
      </c>
      <c r="D28" s="8">
        <v>0.55</v>
      </c>
      <c r="E28" s="6">
        <v>1012</v>
      </c>
      <c r="F28" s="6">
        <v>1015</v>
      </c>
      <c r="G28" s="1" t="s">
        <v>80</v>
      </c>
      <c r="H28" s="20" t="s">
        <v>90</v>
      </c>
      <c r="I28" s="20"/>
      <c r="J28" s="20"/>
      <c r="K28" s="20"/>
      <c r="L28" s="20"/>
      <c r="M28" s="20"/>
      <c r="N28" s="20"/>
      <c r="O28" s="20"/>
    </row>
    <row r="29" spans="1:15" s="1" customFormat="1" ht="34.5" customHeight="1">
      <c r="A29" s="6">
        <v>26</v>
      </c>
      <c r="B29" s="7">
        <v>20.7</v>
      </c>
      <c r="C29" s="7">
        <v>33.9</v>
      </c>
      <c r="D29" s="8">
        <v>0.54</v>
      </c>
      <c r="E29" s="6">
        <v>1013</v>
      </c>
      <c r="F29" s="6">
        <v>1015</v>
      </c>
      <c r="G29" s="1" t="s">
        <v>80</v>
      </c>
      <c r="H29" s="20" t="s">
        <v>90</v>
      </c>
      <c r="I29" s="20"/>
      <c r="J29" s="20"/>
      <c r="K29" s="20"/>
      <c r="L29" s="20"/>
      <c r="M29" s="20"/>
      <c r="N29" s="20"/>
      <c r="O29" s="20"/>
    </row>
    <row r="30" spans="1:16" s="1" customFormat="1" ht="28.5" customHeight="1">
      <c r="A30" s="6">
        <v>27</v>
      </c>
      <c r="B30" s="7">
        <v>18.3</v>
      </c>
      <c r="C30" s="7">
        <v>31.6</v>
      </c>
      <c r="D30" s="8">
        <v>0.61</v>
      </c>
      <c r="E30" s="6">
        <v>1012</v>
      </c>
      <c r="F30" s="6">
        <v>1016</v>
      </c>
      <c r="G30" s="1" t="s">
        <v>275</v>
      </c>
      <c r="H30" s="20" t="s">
        <v>276</v>
      </c>
      <c r="I30" s="20"/>
      <c r="J30" s="20"/>
      <c r="K30" s="20"/>
      <c r="L30" s="20"/>
      <c r="M30" s="20"/>
      <c r="N30" s="20"/>
      <c r="O30" s="20"/>
      <c r="P30" s="1">
        <v>8</v>
      </c>
    </row>
    <row r="31" spans="1:15" s="1" customFormat="1" ht="31.5" customHeight="1">
      <c r="A31" s="6">
        <v>28</v>
      </c>
      <c r="B31" s="7">
        <v>18.2</v>
      </c>
      <c r="C31" s="7">
        <v>32.1</v>
      </c>
      <c r="D31" s="9">
        <v>0.59</v>
      </c>
      <c r="E31" s="6">
        <v>1013</v>
      </c>
      <c r="F31" s="6">
        <v>1017</v>
      </c>
      <c r="G31" s="1" t="s">
        <v>80</v>
      </c>
      <c r="H31" s="20" t="s">
        <v>90</v>
      </c>
      <c r="I31" s="20"/>
      <c r="J31" s="20"/>
      <c r="K31" s="20"/>
      <c r="L31" s="20"/>
      <c r="M31" s="20"/>
      <c r="N31" s="20"/>
      <c r="O31" s="20"/>
    </row>
    <row r="32" spans="1:15" s="1" customFormat="1" ht="38.25" customHeight="1">
      <c r="A32" s="6">
        <v>29</v>
      </c>
      <c r="B32" s="7">
        <v>20.9</v>
      </c>
      <c r="C32" s="7">
        <v>32</v>
      </c>
      <c r="D32" s="8">
        <v>0.46</v>
      </c>
      <c r="E32" s="6">
        <v>1015</v>
      </c>
      <c r="F32" s="6">
        <v>1019</v>
      </c>
      <c r="G32" s="1" t="s">
        <v>80</v>
      </c>
      <c r="H32" s="20" t="s">
        <v>90</v>
      </c>
      <c r="I32" s="20"/>
      <c r="J32" s="20"/>
      <c r="K32" s="20"/>
      <c r="L32" s="20"/>
      <c r="M32" s="20"/>
      <c r="N32" s="20"/>
      <c r="O32" s="20"/>
    </row>
    <row r="33" spans="1:15" s="1" customFormat="1" ht="25.5" customHeight="1">
      <c r="A33" s="6">
        <v>30</v>
      </c>
      <c r="B33" s="7">
        <v>21.4</v>
      </c>
      <c r="C33" s="7">
        <v>31.5</v>
      </c>
      <c r="D33" s="8">
        <v>0.47</v>
      </c>
      <c r="E33" s="6">
        <v>1013</v>
      </c>
      <c r="F33" s="6">
        <v>1019</v>
      </c>
      <c r="G33" s="1" t="s">
        <v>138</v>
      </c>
      <c r="H33" s="20" t="s">
        <v>277</v>
      </c>
      <c r="I33" s="20"/>
      <c r="J33" s="20"/>
      <c r="K33" s="20"/>
      <c r="L33" s="20"/>
      <c r="M33" s="20"/>
      <c r="N33" s="20"/>
      <c r="O33" s="20"/>
    </row>
    <row r="34" spans="1:15" ht="29.25" customHeight="1">
      <c r="A34" s="6">
        <v>31</v>
      </c>
      <c r="B34" s="7">
        <v>19.6</v>
      </c>
      <c r="C34" s="7">
        <v>29.5</v>
      </c>
      <c r="D34" s="8">
        <v>0.52</v>
      </c>
      <c r="E34" s="6">
        <v>1011</v>
      </c>
      <c r="F34" s="6">
        <v>1015</v>
      </c>
      <c r="G34" s="1" t="s">
        <v>123</v>
      </c>
      <c r="H34" s="20" t="s">
        <v>278</v>
      </c>
      <c r="I34" s="20"/>
      <c r="J34" s="20"/>
      <c r="K34" s="20"/>
      <c r="L34" s="20"/>
      <c r="M34" s="20"/>
      <c r="N34" s="20"/>
      <c r="O34" s="20"/>
    </row>
    <row r="35" spans="2:15" ht="35.25" customHeight="1">
      <c r="B35" s="6" t="s">
        <v>15</v>
      </c>
      <c r="C35" s="6" t="s">
        <v>16</v>
      </c>
      <c r="D35" s="6" t="s">
        <v>17</v>
      </c>
      <c r="E35" s="6" t="s">
        <v>18</v>
      </c>
      <c r="F35" s="6" t="s">
        <v>19</v>
      </c>
      <c r="H35" s="20"/>
      <c r="I35" s="20"/>
      <c r="J35" s="20"/>
      <c r="K35" s="20"/>
      <c r="L35" s="20"/>
      <c r="M35" s="20"/>
      <c r="N35" s="20"/>
      <c r="O35" s="20"/>
    </row>
    <row r="36" spans="2:16" ht="27" customHeight="1">
      <c r="B36" s="10">
        <f>AVERAGE(B4:B34)</f>
        <v>20.858064516129033</v>
      </c>
      <c r="C36" s="10">
        <f>AVERAGE(C4:C34)</f>
        <v>32.403225806451616</v>
      </c>
      <c r="D36" s="11">
        <f>AVERAGE(D4:D34)</f>
        <v>0.5241935483870969</v>
      </c>
      <c r="E36" s="6">
        <v>999</v>
      </c>
      <c r="F36" s="6">
        <v>1021</v>
      </c>
      <c r="H36" s="1" t="s">
        <v>20</v>
      </c>
      <c r="I36" s="1" t="s">
        <v>21</v>
      </c>
      <c r="J36" s="1" t="s">
        <v>22</v>
      </c>
      <c r="K36" s="1" t="s">
        <v>23</v>
      </c>
      <c r="L36" s="1" t="s">
        <v>24</v>
      </c>
      <c r="M36" s="1" t="s">
        <v>25</v>
      </c>
      <c r="P36" s="2">
        <f>SUM(P4:P35)</f>
        <v>26</v>
      </c>
    </row>
    <row r="37" spans="2:16" ht="27" customHeight="1">
      <c r="B37" s="21" t="s">
        <v>26</v>
      </c>
      <c r="C37" s="21"/>
      <c r="E37" s="22">
        <f>AVERAGE(E40:E70)</f>
        <v>1014</v>
      </c>
      <c r="F37" s="22"/>
      <c r="H37" s="3">
        <f>AVERAGE(B4:B13)</f>
        <v>19.15</v>
      </c>
      <c r="I37" s="3">
        <f>AVERAGE(C4:C13)</f>
        <v>31.889999999999997</v>
      </c>
      <c r="J37" s="3">
        <f>AVERAGE(B14:B23)</f>
        <v>22.889999999999997</v>
      </c>
      <c r="K37" s="3">
        <f>AVERAGE(C14:C23)</f>
        <v>33.15</v>
      </c>
      <c r="L37" s="3">
        <f>AVERAGE(B24:B34)</f>
        <v>20.563636363636363</v>
      </c>
      <c r="M37" s="3">
        <f>AVERAGE(C24:C34)</f>
        <v>32.190909090909095</v>
      </c>
      <c r="P37" s="1" t="s">
        <v>33</v>
      </c>
    </row>
    <row r="38" spans="2:13" ht="27" customHeight="1">
      <c r="B38" s="18">
        <f>SUM(B36:C36)/2</f>
        <v>26.630645161290325</v>
      </c>
      <c r="C38" s="18"/>
      <c r="H38" s="19" t="s">
        <v>27</v>
      </c>
      <c r="I38" s="19"/>
      <c r="J38" s="19" t="s">
        <v>28</v>
      </c>
      <c r="K38" s="19"/>
      <c r="L38" s="19" t="s">
        <v>29</v>
      </c>
      <c r="M38" s="19"/>
    </row>
    <row r="39" spans="2:13" ht="27" customHeight="1">
      <c r="B39" s="12">
        <f>STDEV(B4:B34)</f>
        <v>2.269768592250183</v>
      </c>
      <c r="C39" s="12">
        <f>STDEV(C4:C34)</f>
        <v>2.3113464864976434</v>
      </c>
      <c r="H39" s="17">
        <f>AVERAGE(H37:I37)</f>
        <v>25.519999999999996</v>
      </c>
      <c r="I39" s="17">
        <f>AVERAGE(C6:C15)</f>
        <v>32.25</v>
      </c>
      <c r="J39" s="17">
        <f>AVERAGE(J37:K37)</f>
        <v>28.019999999999996</v>
      </c>
      <c r="K39" s="17">
        <f>AVERAGE(E6:E15)</f>
        <v>1012.4</v>
      </c>
      <c r="L39" s="17">
        <f>AVERAGE(L37:M37)</f>
        <v>26.37727272727273</v>
      </c>
      <c r="M39" s="17" t="e">
        <f>AVERAGE(G6:G15)</f>
        <v>#DIV/0!</v>
      </c>
    </row>
    <row r="40" spans="2:5" ht="27" customHeight="1">
      <c r="B40" s="13" t="s">
        <v>30</v>
      </c>
      <c r="C40" s="13" t="s">
        <v>31</v>
      </c>
      <c r="E40" s="6">
        <f>AVERAGE(E4:F4)</f>
        <v>1003</v>
      </c>
    </row>
    <row r="41" ht="27" customHeight="1">
      <c r="E41" s="6">
        <f aca="true" t="shared" si="0" ref="E41:E70">AVERAGE(E5:F5)</f>
        <v>1005</v>
      </c>
    </row>
    <row r="42" ht="27" customHeight="1">
      <c r="E42" s="6">
        <f t="shared" si="0"/>
        <v>1007.5</v>
      </c>
    </row>
    <row r="43" ht="27" customHeight="1">
      <c r="E43" s="6">
        <f t="shared" si="0"/>
        <v>1011</v>
      </c>
    </row>
    <row r="44" ht="27" customHeight="1">
      <c r="E44" s="6">
        <f t="shared" si="0"/>
        <v>1013</v>
      </c>
    </row>
    <row r="45" ht="27" customHeight="1">
      <c r="E45" s="6">
        <f t="shared" si="0"/>
        <v>1015</v>
      </c>
    </row>
    <row r="46" ht="27" customHeight="1">
      <c r="E46" s="6">
        <f t="shared" si="0"/>
        <v>1017</v>
      </c>
    </row>
    <row r="47" ht="27" customHeight="1">
      <c r="E47" s="6">
        <f t="shared" si="0"/>
        <v>1016.5</v>
      </c>
    </row>
    <row r="48" ht="27" customHeight="1">
      <c r="E48" s="6">
        <f t="shared" si="0"/>
        <v>1014.5</v>
      </c>
    </row>
    <row r="49" ht="27" customHeight="1">
      <c r="E49" s="6">
        <f t="shared" si="0"/>
        <v>1015</v>
      </c>
    </row>
    <row r="50" ht="27" customHeight="1">
      <c r="E50" s="6">
        <f t="shared" si="0"/>
        <v>1014.5</v>
      </c>
    </row>
    <row r="51" ht="27" customHeight="1">
      <c r="E51" s="6">
        <f t="shared" si="0"/>
        <v>1016.5</v>
      </c>
    </row>
    <row r="52" ht="27" customHeight="1">
      <c r="E52" s="6">
        <f t="shared" si="0"/>
        <v>1012.5</v>
      </c>
    </row>
    <row r="53" ht="27" customHeight="1">
      <c r="E53" s="6">
        <f t="shared" si="0"/>
        <v>1013</v>
      </c>
    </row>
    <row r="54" ht="27" customHeight="1">
      <c r="E54" s="6">
        <f t="shared" si="0"/>
        <v>1013.5</v>
      </c>
    </row>
    <row r="55" ht="27" customHeight="1">
      <c r="E55" s="6">
        <f t="shared" si="0"/>
        <v>1012.5</v>
      </c>
    </row>
    <row r="56" ht="27" customHeight="1">
      <c r="E56" s="6">
        <f t="shared" si="0"/>
        <v>1013.5</v>
      </c>
    </row>
    <row r="57" ht="27" customHeight="1">
      <c r="E57" s="6">
        <f t="shared" si="0"/>
        <v>1017</v>
      </c>
    </row>
    <row r="58" ht="27" customHeight="1">
      <c r="E58" s="6">
        <f t="shared" si="0"/>
        <v>1018.5</v>
      </c>
    </row>
    <row r="59" ht="27" customHeight="1">
      <c r="E59" s="6">
        <f t="shared" si="0"/>
        <v>1017</v>
      </c>
    </row>
    <row r="60" ht="27" customHeight="1">
      <c r="E60" s="6">
        <f t="shared" si="0"/>
        <v>1017.5</v>
      </c>
    </row>
    <row r="61" ht="27" customHeight="1">
      <c r="E61" s="6">
        <f t="shared" si="0"/>
        <v>1018.5</v>
      </c>
    </row>
    <row r="62" ht="27" customHeight="1">
      <c r="E62" s="6">
        <f t="shared" si="0"/>
        <v>1015</v>
      </c>
    </row>
    <row r="63" ht="27" customHeight="1">
      <c r="E63" s="6">
        <f t="shared" si="0"/>
        <v>1014.5</v>
      </c>
    </row>
    <row r="64" ht="27" customHeight="1">
      <c r="E64" s="6">
        <f t="shared" si="0"/>
        <v>1013.5</v>
      </c>
    </row>
    <row r="65" ht="27" customHeight="1">
      <c r="E65" s="6">
        <f t="shared" si="0"/>
        <v>1014</v>
      </c>
    </row>
    <row r="66" ht="27" customHeight="1">
      <c r="E66" s="6">
        <f t="shared" si="0"/>
        <v>1014</v>
      </c>
    </row>
    <row r="67" ht="27" customHeight="1">
      <c r="E67" s="6">
        <f t="shared" si="0"/>
        <v>1015</v>
      </c>
    </row>
    <row r="68" ht="27" customHeight="1">
      <c r="E68" s="6">
        <f t="shared" si="0"/>
        <v>1017</v>
      </c>
    </row>
    <row r="69" ht="27" customHeight="1">
      <c r="E69" s="6">
        <f t="shared" si="0"/>
        <v>1016</v>
      </c>
    </row>
    <row r="70" ht="27" customHeight="1">
      <c r="E70" s="6">
        <f t="shared" si="0"/>
        <v>1013</v>
      </c>
    </row>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row r="249" ht="27" customHeight="1"/>
    <row r="250" ht="27" customHeight="1"/>
    <row r="251" ht="27" customHeight="1"/>
    <row r="252" ht="27" customHeight="1"/>
    <row r="253" ht="27" customHeight="1"/>
    <row r="254" ht="27" customHeight="1"/>
    <row r="255" ht="27" customHeight="1"/>
    <row r="256" ht="27" customHeight="1"/>
    <row r="257" ht="27" customHeight="1"/>
    <row r="258" ht="27" customHeight="1"/>
    <row r="259" ht="27" customHeight="1"/>
    <row r="260" ht="27" customHeight="1"/>
    <row r="261" ht="27" customHeight="1"/>
    <row r="262" ht="27" customHeight="1"/>
    <row r="263" ht="27" customHeight="1"/>
    <row r="264" ht="27" customHeight="1"/>
    <row r="265" ht="27" customHeight="1"/>
    <row r="266" ht="27" customHeight="1"/>
    <row r="267" ht="27" customHeight="1"/>
    <row r="268" ht="27" customHeight="1"/>
    <row r="269" ht="27" customHeight="1"/>
    <row r="270" ht="27" customHeight="1"/>
    <row r="271" ht="27" customHeight="1"/>
    <row r="272" ht="27" customHeight="1"/>
    <row r="273" ht="27" customHeight="1"/>
    <row r="274" ht="27" customHeight="1"/>
    <row r="275" ht="27" customHeight="1"/>
    <row r="276" ht="27" customHeight="1"/>
    <row r="277" ht="27" customHeight="1"/>
    <row r="278" ht="27" customHeight="1"/>
    <row r="279" ht="27" customHeight="1"/>
    <row r="280" ht="27" customHeight="1"/>
    <row r="281" ht="27" customHeight="1"/>
    <row r="282" ht="27" customHeight="1"/>
    <row r="283" ht="27" customHeight="1"/>
    <row r="284" ht="27" customHeight="1"/>
    <row r="285" ht="27" customHeight="1"/>
    <row r="286" ht="27" customHeight="1"/>
    <row r="287" ht="27" customHeight="1"/>
    <row r="288" ht="27" customHeight="1"/>
    <row r="289" ht="27" customHeight="1"/>
    <row r="290" ht="27" customHeight="1"/>
    <row r="291" ht="27" customHeight="1"/>
    <row r="292" ht="27" customHeight="1"/>
    <row r="293" ht="27" customHeight="1"/>
    <row r="294" ht="27" customHeight="1"/>
    <row r="295" ht="27" customHeight="1"/>
    <row r="296" ht="27" customHeight="1"/>
    <row r="297" ht="27" customHeight="1"/>
    <row r="298" ht="27" customHeight="1"/>
    <row r="299" ht="27" customHeight="1"/>
    <row r="300" ht="27" customHeight="1"/>
    <row r="301" ht="27" customHeight="1"/>
    <row r="302" ht="27" customHeight="1"/>
    <row r="303" ht="27" customHeight="1"/>
    <row r="304" ht="27" customHeight="1"/>
    <row r="305" ht="27" customHeight="1"/>
    <row r="306" ht="27" customHeight="1"/>
    <row r="307" ht="27" customHeight="1"/>
    <row r="308" ht="27" customHeight="1"/>
    <row r="309" ht="27" customHeight="1"/>
    <row r="310" ht="27" customHeight="1"/>
    <row r="311" ht="27" customHeight="1"/>
    <row r="312" ht="27" customHeight="1"/>
    <row r="313" ht="27" customHeight="1"/>
    <row r="314" ht="27" customHeight="1"/>
    <row r="315" ht="27" customHeight="1"/>
    <row r="316" ht="27" customHeight="1"/>
    <row r="317" ht="27" customHeight="1"/>
    <row r="318" ht="27" customHeight="1"/>
    <row r="319" ht="27" customHeight="1"/>
    <row r="320" ht="27" customHeight="1"/>
    <row r="321" ht="27" customHeight="1"/>
    <row r="322" ht="27" customHeight="1"/>
    <row r="323" ht="27" customHeight="1"/>
    <row r="324" ht="27" customHeight="1"/>
    <row r="325" ht="27" customHeight="1"/>
    <row r="326" ht="27" customHeight="1"/>
    <row r="327" ht="27" customHeight="1"/>
    <row r="328" ht="27" customHeight="1"/>
    <row r="329" ht="27" customHeight="1"/>
    <row r="330" ht="27" customHeight="1"/>
    <row r="331" ht="27" customHeight="1"/>
    <row r="332" ht="27" customHeight="1"/>
    <row r="333" ht="27" customHeight="1"/>
    <row r="334" ht="27" customHeight="1"/>
    <row r="335" ht="27" customHeight="1"/>
    <row r="336" ht="27" customHeight="1"/>
    <row r="337" ht="27" customHeight="1"/>
    <row r="338" ht="27" customHeight="1"/>
    <row r="339" ht="27" customHeight="1"/>
    <row r="340" ht="27" customHeight="1"/>
    <row r="341" ht="27" customHeight="1"/>
    <row r="342" ht="27" customHeight="1"/>
    <row r="343" ht="27" customHeight="1"/>
    <row r="344" ht="27" customHeight="1"/>
    <row r="345" ht="27" customHeight="1"/>
    <row r="346" ht="27" customHeight="1"/>
    <row r="347" ht="27" customHeight="1"/>
    <row r="348" ht="27" customHeight="1"/>
    <row r="349" ht="27" customHeight="1"/>
    <row r="350" ht="27" customHeight="1"/>
    <row r="351" ht="27" customHeight="1"/>
    <row r="352" ht="27" customHeight="1"/>
    <row r="353" ht="27" customHeight="1"/>
    <row r="354" ht="27" customHeight="1"/>
    <row r="355" ht="27" customHeight="1"/>
    <row r="356" ht="27" customHeight="1"/>
    <row r="357" ht="27" customHeight="1"/>
    <row r="358" ht="27" customHeight="1"/>
    <row r="359" ht="27" customHeight="1"/>
    <row r="360" ht="27" customHeight="1"/>
    <row r="361" ht="27" customHeight="1"/>
    <row r="362" ht="27" customHeight="1"/>
    <row r="363" ht="27" customHeight="1"/>
    <row r="364" ht="27" customHeight="1"/>
    <row r="365" ht="27" customHeight="1"/>
    <row r="366" ht="27" customHeight="1"/>
    <row r="367" ht="27" customHeight="1"/>
    <row r="368" ht="27" customHeight="1"/>
    <row r="369" ht="27" customHeight="1"/>
    <row r="370" ht="27" customHeight="1"/>
    <row r="371" ht="27" customHeight="1"/>
    <row r="372" ht="27" customHeight="1"/>
    <row r="373" ht="27" customHeight="1"/>
    <row r="374" ht="27" customHeight="1"/>
    <row r="375" ht="27" customHeight="1"/>
    <row r="376" ht="27" customHeight="1"/>
    <row r="377" ht="27" customHeight="1"/>
    <row r="378" ht="27" customHeight="1"/>
    <row r="379" ht="27" customHeight="1"/>
    <row r="380" ht="27" customHeight="1"/>
    <row r="381" ht="27" customHeight="1"/>
    <row r="382" ht="27" customHeight="1"/>
    <row r="383" ht="27" customHeight="1"/>
    <row r="384" ht="27" customHeight="1"/>
    <row r="385" ht="27" customHeight="1"/>
    <row r="386" ht="27" customHeight="1"/>
    <row r="387" ht="27" customHeight="1"/>
    <row r="388" ht="27" customHeight="1"/>
    <row r="389" ht="27" customHeight="1"/>
    <row r="390" ht="27" customHeight="1"/>
    <row r="391" ht="27" customHeight="1"/>
    <row r="392" ht="27" customHeight="1"/>
    <row r="393" ht="27" customHeight="1"/>
    <row r="394" ht="27" customHeight="1"/>
    <row r="395" ht="27" customHeight="1"/>
    <row r="396" ht="27" customHeight="1"/>
    <row r="397" ht="27" customHeight="1"/>
    <row r="398" ht="27" customHeight="1"/>
    <row r="399" ht="27" customHeight="1"/>
    <row r="400" ht="27" customHeight="1"/>
    <row r="401" ht="27" customHeight="1"/>
    <row r="402" ht="27" customHeight="1"/>
    <row r="403" ht="27" customHeight="1"/>
    <row r="404" ht="27" customHeight="1"/>
    <row r="405" ht="27" customHeight="1"/>
    <row r="406" ht="27" customHeight="1"/>
    <row r="407" ht="27" customHeight="1"/>
    <row r="408" ht="27" customHeight="1"/>
    <row r="409" ht="27" customHeight="1"/>
    <row r="410" ht="27" customHeight="1"/>
    <row r="411" ht="27" customHeight="1"/>
    <row r="412" ht="27" customHeight="1"/>
    <row r="413" ht="27" customHeight="1"/>
    <row r="414" ht="27" customHeight="1"/>
    <row r="415" ht="27" customHeight="1"/>
    <row r="416" ht="27" customHeight="1"/>
    <row r="417" ht="27" customHeight="1"/>
    <row r="418" ht="27" customHeight="1"/>
    <row r="419" ht="27" customHeight="1"/>
    <row r="420" ht="27" customHeight="1"/>
    <row r="421" ht="27" customHeight="1"/>
    <row r="422" ht="27" customHeight="1"/>
    <row r="423" ht="27" customHeight="1"/>
    <row r="424" ht="27" customHeight="1"/>
    <row r="425" ht="27" customHeight="1"/>
    <row r="426" ht="27" customHeight="1"/>
    <row r="427" ht="27" customHeight="1"/>
    <row r="428" ht="27" customHeight="1"/>
    <row r="429" ht="27" customHeight="1"/>
    <row r="430" ht="27" customHeight="1"/>
    <row r="431" ht="27" customHeight="1"/>
    <row r="432" ht="27" customHeight="1"/>
    <row r="433" ht="27" customHeight="1"/>
    <row r="434" ht="27" customHeight="1"/>
    <row r="435" ht="27" customHeight="1"/>
    <row r="436" ht="27" customHeight="1"/>
    <row r="437" ht="27" customHeight="1"/>
    <row r="438" ht="27" customHeight="1"/>
    <row r="439" ht="27" customHeight="1"/>
    <row r="440" ht="27" customHeight="1"/>
    <row r="441" ht="27" customHeight="1"/>
    <row r="442" ht="27" customHeight="1"/>
    <row r="443" ht="27" customHeight="1"/>
    <row r="444" ht="27" customHeight="1"/>
    <row r="445" ht="27" customHeight="1"/>
    <row r="446" ht="27" customHeight="1"/>
    <row r="447" ht="27" customHeight="1"/>
    <row r="448" ht="27" customHeight="1"/>
    <row r="449" ht="27" customHeight="1"/>
    <row r="450" ht="27" customHeight="1"/>
    <row r="451" ht="27" customHeight="1"/>
    <row r="452" ht="27" customHeight="1"/>
    <row r="453" ht="27" customHeight="1"/>
    <row r="454" ht="27" customHeight="1"/>
    <row r="455" ht="27" customHeight="1"/>
    <row r="456" ht="27" customHeight="1"/>
    <row r="457" ht="27" customHeight="1"/>
    <row r="458" ht="27" customHeight="1"/>
    <row r="459" ht="27" customHeight="1"/>
    <row r="460" ht="27" customHeight="1"/>
    <row r="461" ht="27" customHeight="1"/>
    <row r="462" ht="27" customHeight="1"/>
    <row r="463" ht="27" customHeight="1"/>
    <row r="464" ht="27" customHeight="1"/>
    <row r="465" ht="27" customHeight="1"/>
    <row r="466" ht="27" customHeight="1"/>
    <row r="467" ht="27" customHeight="1"/>
    <row r="468" ht="27" customHeight="1"/>
    <row r="469" ht="27" customHeight="1"/>
    <row r="470" ht="27" customHeight="1"/>
    <row r="471" ht="27" customHeight="1"/>
    <row r="472" ht="27" customHeight="1"/>
    <row r="473" ht="27" customHeight="1"/>
    <row r="474" ht="27" customHeight="1"/>
    <row r="475" ht="27" customHeight="1"/>
    <row r="476" ht="27" customHeight="1"/>
    <row r="477" ht="27" customHeight="1"/>
    <row r="478" ht="27" customHeight="1"/>
    <row r="479" ht="27" customHeight="1"/>
    <row r="480" ht="27" customHeight="1"/>
    <row r="481" ht="27" customHeight="1"/>
    <row r="482" ht="27" customHeight="1"/>
    <row r="483" ht="27" customHeight="1"/>
    <row r="484" ht="27" customHeight="1"/>
    <row r="485" ht="27" customHeight="1"/>
    <row r="486" ht="27" customHeight="1"/>
    <row r="487" ht="27" customHeight="1"/>
    <row r="488" ht="27" customHeight="1"/>
    <row r="489" ht="27" customHeight="1"/>
    <row r="490" ht="27" customHeight="1"/>
    <row r="491" ht="27" customHeight="1"/>
    <row r="492" ht="27" customHeight="1"/>
    <row r="493" ht="27" customHeight="1"/>
    <row r="494" ht="27" customHeight="1"/>
    <row r="495" ht="27" customHeight="1"/>
    <row r="496" ht="27" customHeight="1"/>
    <row r="497" ht="27" customHeight="1"/>
    <row r="498" ht="27" customHeight="1"/>
    <row r="499" ht="27" customHeight="1"/>
    <row r="500" ht="27" customHeight="1"/>
    <row r="501" ht="27" customHeight="1"/>
    <row r="502" ht="27" customHeight="1"/>
    <row r="503" ht="27" customHeight="1"/>
    <row r="504" ht="27" customHeight="1"/>
    <row r="505" ht="27" customHeight="1"/>
    <row r="506" ht="27" customHeight="1"/>
    <row r="507" ht="27" customHeight="1"/>
    <row r="508" ht="27" customHeight="1"/>
    <row r="509" ht="27" customHeight="1"/>
    <row r="510" ht="27" customHeight="1"/>
    <row r="511" ht="27" customHeight="1"/>
    <row r="512" ht="27" customHeight="1"/>
    <row r="513" ht="27" customHeight="1"/>
    <row r="514" ht="27" customHeight="1"/>
    <row r="515" ht="27" customHeight="1"/>
    <row r="516" ht="27" customHeight="1"/>
    <row r="517" ht="27" customHeight="1"/>
    <row r="518" ht="27" customHeight="1"/>
    <row r="519" ht="27" customHeight="1"/>
    <row r="520" ht="27" customHeight="1"/>
    <row r="521" ht="27" customHeight="1"/>
    <row r="522" ht="27" customHeight="1"/>
    <row r="523" ht="27" customHeight="1"/>
    <row r="524" ht="27" customHeight="1"/>
    <row r="525" ht="27" customHeight="1"/>
    <row r="526" ht="27" customHeight="1"/>
    <row r="527" ht="27" customHeight="1"/>
    <row r="528" ht="27" customHeight="1"/>
    <row r="529" ht="27" customHeight="1"/>
    <row r="530" ht="27" customHeight="1"/>
    <row r="531" ht="27" customHeight="1"/>
    <row r="532" ht="27" customHeight="1"/>
    <row r="533" ht="27" customHeight="1"/>
    <row r="534" ht="27" customHeight="1"/>
    <row r="535" ht="27" customHeight="1"/>
    <row r="536" ht="27" customHeight="1"/>
    <row r="537" ht="27" customHeight="1"/>
    <row r="538" ht="27" customHeight="1"/>
    <row r="539" ht="27" customHeight="1"/>
    <row r="540" ht="27" customHeight="1"/>
    <row r="541" ht="27" customHeight="1"/>
    <row r="542" ht="27" customHeight="1"/>
    <row r="543" ht="27" customHeight="1"/>
    <row r="544" ht="27" customHeight="1"/>
    <row r="545" ht="27" customHeight="1"/>
    <row r="546" ht="27" customHeight="1"/>
    <row r="547" ht="27" customHeight="1"/>
    <row r="548" ht="27" customHeight="1"/>
    <row r="549" ht="27" customHeight="1"/>
    <row r="550" ht="27" customHeight="1"/>
    <row r="551" ht="27" customHeight="1"/>
    <row r="552" ht="27" customHeight="1"/>
    <row r="553" ht="27" customHeight="1"/>
    <row r="554" ht="27" customHeight="1"/>
    <row r="555" ht="27" customHeight="1"/>
    <row r="556" ht="27" customHeight="1"/>
    <row r="557" ht="27" customHeight="1"/>
    <row r="558" ht="27" customHeight="1"/>
    <row r="559" ht="27" customHeight="1"/>
    <row r="560" ht="27" customHeight="1"/>
    <row r="561" ht="27" customHeight="1"/>
    <row r="562" ht="27" customHeight="1"/>
    <row r="563" ht="27" customHeight="1"/>
    <row r="564" ht="27" customHeight="1"/>
    <row r="565" ht="27" customHeight="1"/>
    <row r="566" ht="27" customHeight="1"/>
    <row r="567" ht="27" customHeight="1"/>
    <row r="568" ht="27" customHeight="1"/>
    <row r="569" ht="27" customHeight="1"/>
    <row r="570" ht="27" customHeight="1"/>
    <row r="571" ht="27" customHeight="1"/>
    <row r="572" ht="27" customHeight="1"/>
    <row r="573" ht="27" customHeight="1"/>
    <row r="574" ht="27" customHeight="1"/>
    <row r="575" ht="27" customHeight="1"/>
    <row r="576" ht="27" customHeight="1"/>
    <row r="577" ht="27" customHeight="1"/>
  </sheetData>
  <mergeCells count="44">
    <mergeCell ref="H39:I39"/>
    <mergeCell ref="J39:K39"/>
    <mergeCell ref="L39:M39"/>
    <mergeCell ref="B38:C38"/>
    <mergeCell ref="H38:I38"/>
    <mergeCell ref="J38:K38"/>
    <mergeCell ref="L38:M38"/>
    <mergeCell ref="H34:O34"/>
    <mergeCell ref="H35:O35"/>
    <mergeCell ref="B37:C37"/>
    <mergeCell ref="E37:F37"/>
    <mergeCell ref="H30:O30"/>
    <mergeCell ref="H31:O31"/>
    <mergeCell ref="H32:O32"/>
    <mergeCell ref="H33:O33"/>
    <mergeCell ref="H26:O26"/>
    <mergeCell ref="H27:O27"/>
    <mergeCell ref="H28:O28"/>
    <mergeCell ref="H29:O29"/>
    <mergeCell ref="H22:O22"/>
    <mergeCell ref="H23:O23"/>
    <mergeCell ref="H24:O24"/>
    <mergeCell ref="H25:O25"/>
    <mergeCell ref="H18:O18"/>
    <mergeCell ref="H19:O19"/>
    <mergeCell ref="H20:O20"/>
    <mergeCell ref="H21:O21"/>
    <mergeCell ref="H14:O14"/>
    <mergeCell ref="H15:O15"/>
    <mergeCell ref="H16:O16"/>
    <mergeCell ref="H17:O17"/>
    <mergeCell ref="H10:O10"/>
    <mergeCell ref="H11:O11"/>
    <mergeCell ref="H12:O12"/>
    <mergeCell ref="H13:O13"/>
    <mergeCell ref="H5:O5"/>
    <mergeCell ref="H6:O6"/>
    <mergeCell ref="H7:O7"/>
    <mergeCell ref="H9:O9"/>
    <mergeCell ref="H8:O8"/>
    <mergeCell ref="A1:G1"/>
    <mergeCell ref="A2:G2"/>
    <mergeCell ref="H3:O3"/>
    <mergeCell ref="H4:O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P70"/>
  <sheetViews>
    <sheetView workbookViewId="0" topLeftCell="A25">
      <selection activeCell="Q11" sqref="Q11"/>
    </sheetView>
  </sheetViews>
  <sheetFormatPr defaultColWidth="9.140625" defaultRowHeight="12.75"/>
  <cols>
    <col min="1" max="1" width="6.140625" style="6" customWidth="1"/>
    <col min="2" max="2" width="7.00390625" style="6" bestFit="1" customWidth="1"/>
    <col min="3" max="4" width="7.140625" style="6" customWidth="1"/>
    <col min="5" max="5" width="7.00390625" style="6" bestFit="1" customWidth="1"/>
    <col min="6" max="6" width="7.28125" style="6" bestFit="1" customWidth="1"/>
    <col min="7" max="7" width="11.8515625" style="1" bestFit="1" customWidth="1"/>
    <col min="8" max="8" width="8.7109375" style="1" customWidth="1"/>
    <col min="9" max="9" width="9.140625" style="1" customWidth="1"/>
    <col min="10" max="10" width="9.00390625" style="1" customWidth="1"/>
    <col min="11" max="11" width="9.140625" style="1" customWidth="1"/>
    <col min="12" max="12" width="8.7109375" style="1" customWidth="1"/>
    <col min="13" max="14" width="9.140625" style="1" customWidth="1"/>
    <col min="15" max="15" width="13.421875" style="2" customWidth="1"/>
    <col min="16" max="16" width="7.140625" style="2" customWidth="1"/>
    <col min="17" max="16384" width="9.140625" style="2" customWidth="1"/>
  </cols>
  <sheetData>
    <row r="1" spans="1:13" ht="18" customHeight="1">
      <c r="A1" s="23" t="s">
        <v>0</v>
      </c>
      <c r="B1" s="23"/>
      <c r="C1" s="23"/>
      <c r="D1" s="23"/>
      <c r="E1" s="23"/>
      <c r="F1" s="23"/>
      <c r="G1" s="23"/>
      <c r="I1" s="1" t="s">
        <v>1</v>
      </c>
      <c r="J1" s="1" t="s">
        <v>3</v>
      </c>
      <c r="K1" s="1" t="s">
        <v>2</v>
      </c>
      <c r="L1" s="1" t="s">
        <v>1</v>
      </c>
      <c r="M1" s="1" t="s">
        <v>4</v>
      </c>
    </row>
    <row r="2" spans="1:16" ht="18" customHeight="1">
      <c r="A2" s="24" t="s">
        <v>279</v>
      </c>
      <c r="B2" s="24"/>
      <c r="C2" s="24"/>
      <c r="D2" s="24"/>
      <c r="E2" s="24"/>
      <c r="F2" s="24"/>
      <c r="G2" s="24"/>
      <c r="I2" s="1">
        <v>13.8</v>
      </c>
      <c r="J2" s="1">
        <v>24.7</v>
      </c>
      <c r="L2" s="1">
        <f>I2</f>
        <v>13.8</v>
      </c>
      <c r="M2" s="3">
        <f>I2+K2*(J2-L2)</f>
        <v>13.8</v>
      </c>
      <c r="P2" s="1" t="s">
        <v>5</v>
      </c>
    </row>
    <row r="3" spans="1:16" s="1" customFormat="1" ht="25.5">
      <c r="A3" s="4" t="s">
        <v>6</v>
      </c>
      <c r="B3" s="4" t="s">
        <v>7</v>
      </c>
      <c r="C3" s="4" t="s">
        <v>8</v>
      </c>
      <c r="D3" s="4" t="s">
        <v>9</v>
      </c>
      <c r="E3" s="4" t="s">
        <v>10</v>
      </c>
      <c r="F3" s="4" t="s">
        <v>11</v>
      </c>
      <c r="G3" s="5" t="s">
        <v>12</v>
      </c>
      <c r="H3" s="25" t="s">
        <v>13</v>
      </c>
      <c r="I3" s="25"/>
      <c r="J3" s="25"/>
      <c r="K3" s="25"/>
      <c r="L3" s="25"/>
      <c r="M3" s="25"/>
      <c r="N3" s="25"/>
      <c r="O3" s="25"/>
      <c r="P3" s="1" t="s">
        <v>14</v>
      </c>
    </row>
    <row r="4" spans="1:15" s="1" customFormat="1" ht="38.25" customHeight="1">
      <c r="A4" s="6">
        <v>1</v>
      </c>
      <c r="B4" s="7">
        <v>18.4</v>
      </c>
      <c r="C4" s="6">
        <v>34.2</v>
      </c>
      <c r="D4" s="8">
        <v>0.44</v>
      </c>
      <c r="E4" s="6">
        <v>1013</v>
      </c>
      <c r="F4" s="6">
        <v>1016</v>
      </c>
      <c r="G4" s="1" t="s">
        <v>60</v>
      </c>
      <c r="H4" s="20" t="s">
        <v>89</v>
      </c>
      <c r="I4" s="20"/>
      <c r="J4" s="20"/>
      <c r="K4" s="20"/>
      <c r="L4" s="20"/>
      <c r="M4" s="20"/>
      <c r="N4" s="20"/>
      <c r="O4" s="20"/>
    </row>
    <row r="5" spans="1:15" s="1" customFormat="1" ht="37.5" customHeight="1">
      <c r="A5" s="6">
        <v>2</v>
      </c>
      <c r="B5" s="7">
        <v>20.6</v>
      </c>
      <c r="C5" s="7">
        <v>34.2</v>
      </c>
      <c r="D5" s="8">
        <v>0.48</v>
      </c>
      <c r="E5" s="6">
        <v>1016</v>
      </c>
      <c r="F5" s="6">
        <v>1019</v>
      </c>
      <c r="G5" s="1" t="s">
        <v>60</v>
      </c>
      <c r="H5" s="20" t="s">
        <v>89</v>
      </c>
      <c r="I5" s="20"/>
      <c r="J5" s="20"/>
      <c r="K5" s="20"/>
      <c r="L5" s="20"/>
      <c r="M5" s="20"/>
      <c r="N5" s="20"/>
      <c r="O5" s="20"/>
    </row>
    <row r="6" spans="1:15" s="1" customFormat="1" ht="39" customHeight="1">
      <c r="A6" s="6">
        <v>3</v>
      </c>
      <c r="B6" s="7">
        <v>21.4</v>
      </c>
      <c r="C6" s="7">
        <v>36.7</v>
      </c>
      <c r="D6" s="8">
        <v>0.5</v>
      </c>
      <c r="E6" s="6">
        <v>1019</v>
      </c>
      <c r="F6" s="6">
        <v>1022</v>
      </c>
      <c r="G6" s="1" t="s">
        <v>80</v>
      </c>
      <c r="H6" s="20" t="s">
        <v>280</v>
      </c>
      <c r="I6" s="20"/>
      <c r="J6" s="20"/>
      <c r="K6" s="20"/>
      <c r="L6" s="20"/>
      <c r="M6" s="20"/>
      <c r="N6" s="20"/>
      <c r="O6" s="20"/>
    </row>
    <row r="7" spans="1:15" s="1" customFormat="1" ht="29.25" customHeight="1">
      <c r="A7" s="6">
        <v>4</v>
      </c>
      <c r="B7" s="7">
        <v>23.1</v>
      </c>
      <c r="C7" s="7">
        <v>37</v>
      </c>
      <c r="D7" s="8">
        <v>0.5</v>
      </c>
      <c r="E7" s="6">
        <v>1020</v>
      </c>
      <c r="F7" s="6">
        <v>1023</v>
      </c>
      <c r="G7" s="1" t="s">
        <v>138</v>
      </c>
      <c r="H7" s="20" t="s">
        <v>281</v>
      </c>
      <c r="I7" s="20"/>
      <c r="J7" s="20"/>
      <c r="K7" s="20"/>
      <c r="L7" s="20"/>
      <c r="M7" s="20"/>
      <c r="N7" s="20"/>
      <c r="O7" s="20"/>
    </row>
    <row r="8" spans="1:15" s="1" customFormat="1" ht="37.5" customHeight="1">
      <c r="A8" s="6">
        <v>5</v>
      </c>
      <c r="B8" s="7">
        <v>24.2</v>
      </c>
      <c r="C8" s="14">
        <v>38.3</v>
      </c>
      <c r="D8" s="8">
        <v>0.46</v>
      </c>
      <c r="E8" s="6">
        <v>1019</v>
      </c>
      <c r="F8" s="6">
        <v>1023</v>
      </c>
      <c r="G8" s="1" t="s">
        <v>244</v>
      </c>
      <c r="H8" s="20" t="s">
        <v>282</v>
      </c>
      <c r="I8" s="20"/>
      <c r="J8" s="20"/>
      <c r="K8" s="20"/>
      <c r="L8" s="20"/>
      <c r="M8" s="20"/>
      <c r="N8" s="20"/>
      <c r="O8" s="20"/>
    </row>
    <row r="9" spans="1:15" s="1" customFormat="1" ht="38.25" customHeight="1">
      <c r="A9" s="6">
        <v>6</v>
      </c>
      <c r="B9" s="7">
        <v>23.6</v>
      </c>
      <c r="C9" s="7">
        <v>37.8</v>
      </c>
      <c r="D9" s="8">
        <v>0.47</v>
      </c>
      <c r="E9" s="6">
        <v>1017</v>
      </c>
      <c r="F9" s="6">
        <v>1021</v>
      </c>
      <c r="G9" s="1" t="s">
        <v>244</v>
      </c>
      <c r="H9" s="20" t="s">
        <v>284</v>
      </c>
      <c r="I9" s="20"/>
      <c r="J9" s="20"/>
      <c r="K9" s="20"/>
      <c r="L9" s="20"/>
      <c r="M9" s="20"/>
      <c r="N9" s="20"/>
      <c r="O9" s="20"/>
    </row>
    <row r="10" spans="1:15" s="1" customFormat="1" ht="36.75" customHeight="1">
      <c r="A10" s="6">
        <v>7</v>
      </c>
      <c r="B10" s="7">
        <v>24</v>
      </c>
      <c r="C10" s="7">
        <v>37.7</v>
      </c>
      <c r="D10" s="8">
        <v>0.48</v>
      </c>
      <c r="E10" s="6">
        <v>1016</v>
      </c>
      <c r="F10" s="6">
        <v>1020</v>
      </c>
      <c r="G10" s="1" t="s">
        <v>244</v>
      </c>
      <c r="H10" s="20" t="s">
        <v>284</v>
      </c>
      <c r="I10" s="20"/>
      <c r="J10" s="20"/>
      <c r="K10" s="20"/>
      <c r="L10" s="20"/>
      <c r="M10" s="20"/>
      <c r="N10" s="20"/>
      <c r="O10" s="20"/>
    </row>
    <row r="11" spans="1:15" s="1" customFormat="1" ht="39.75" customHeight="1">
      <c r="A11" s="6">
        <v>8</v>
      </c>
      <c r="B11" s="7">
        <v>24.4</v>
      </c>
      <c r="C11" s="7">
        <v>35.4</v>
      </c>
      <c r="D11" s="8">
        <v>0.49</v>
      </c>
      <c r="E11" s="6">
        <v>1018</v>
      </c>
      <c r="F11" s="6">
        <v>1020</v>
      </c>
      <c r="G11" s="1" t="s">
        <v>244</v>
      </c>
      <c r="H11" s="20" t="s">
        <v>284</v>
      </c>
      <c r="I11" s="20"/>
      <c r="J11" s="20"/>
      <c r="K11" s="20"/>
      <c r="L11" s="20"/>
      <c r="M11" s="20"/>
      <c r="N11" s="20"/>
      <c r="O11" s="20"/>
    </row>
    <row r="12" spans="1:15" s="1" customFormat="1" ht="30" customHeight="1">
      <c r="A12" s="6">
        <v>9</v>
      </c>
      <c r="B12" s="7">
        <v>22.1</v>
      </c>
      <c r="C12" s="15">
        <v>38.8</v>
      </c>
      <c r="D12" s="8">
        <v>0.46</v>
      </c>
      <c r="E12" s="6">
        <v>1017</v>
      </c>
      <c r="F12" s="6">
        <v>1019</v>
      </c>
      <c r="G12" s="1" t="s">
        <v>80</v>
      </c>
      <c r="H12" s="20" t="s">
        <v>285</v>
      </c>
      <c r="I12" s="20"/>
      <c r="J12" s="20"/>
      <c r="K12" s="20"/>
      <c r="L12" s="20"/>
      <c r="M12" s="20"/>
      <c r="N12" s="20"/>
      <c r="O12" s="20"/>
    </row>
    <row r="13" spans="1:15" s="1" customFormat="1" ht="30.75" customHeight="1">
      <c r="A13" s="6">
        <v>10</v>
      </c>
      <c r="B13" s="7">
        <v>23</v>
      </c>
      <c r="C13" s="15">
        <v>39.1</v>
      </c>
      <c r="D13" s="8">
        <v>0.48</v>
      </c>
      <c r="E13" s="6">
        <v>1014</v>
      </c>
      <c r="F13" s="6">
        <v>1018</v>
      </c>
      <c r="G13" s="1" t="s">
        <v>138</v>
      </c>
      <c r="H13" s="20"/>
      <c r="I13" s="20"/>
      <c r="J13" s="20"/>
      <c r="K13" s="20"/>
      <c r="L13" s="20"/>
      <c r="M13" s="20"/>
      <c r="N13" s="20"/>
      <c r="O13" s="20"/>
    </row>
    <row r="14" spans="1:15" s="1" customFormat="1" ht="29.25" customHeight="1">
      <c r="A14" s="6">
        <v>11</v>
      </c>
      <c r="B14" s="7">
        <v>24.3</v>
      </c>
      <c r="C14" s="16">
        <v>40</v>
      </c>
      <c r="D14" s="8">
        <v>0.5</v>
      </c>
      <c r="E14" s="6">
        <v>1014</v>
      </c>
      <c r="F14" s="6">
        <v>1017</v>
      </c>
      <c r="G14" s="1" t="s">
        <v>80</v>
      </c>
      <c r="H14" s="20" t="s">
        <v>286</v>
      </c>
      <c r="I14" s="20"/>
      <c r="J14" s="20"/>
      <c r="K14" s="20"/>
      <c r="L14" s="20"/>
      <c r="M14" s="20"/>
      <c r="N14" s="20"/>
      <c r="O14" s="20"/>
    </row>
    <row r="15" spans="1:15" s="1" customFormat="1" ht="35.25" customHeight="1">
      <c r="A15" s="6">
        <v>12</v>
      </c>
      <c r="B15" s="7">
        <v>25.9</v>
      </c>
      <c r="C15" s="15">
        <v>38.8</v>
      </c>
      <c r="D15" s="8">
        <v>0.52</v>
      </c>
      <c r="E15" s="6">
        <v>1017</v>
      </c>
      <c r="F15" s="6">
        <v>1022</v>
      </c>
      <c r="G15" s="1" t="s">
        <v>60</v>
      </c>
      <c r="H15" s="20"/>
      <c r="I15" s="20"/>
      <c r="J15" s="20"/>
      <c r="K15" s="20"/>
      <c r="L15" s="20"/>
      <c r="M15" s="20"/>
      <c r="N15" s="20"/>
      <c r="O15" s="20"/>
    </row>
    <row r="16" spans="1:15" s="1" customFormat="1" ht="30" customHeight="1">
      <c r="A16" s="6">
        <v>13</v>
      </c>
      <c r="B16" s="7">
        <v>24.7</v>
      </c>
      <c r="C16" s="7">
        <v>37.6</v>
      </c>
      <c r="D16" s="8">
        <v>0.59</v>
      </c>
      <c r="E16" s="6">
        <v>1017</v>
      </c>
      <c r="F16" s="6">
        <v>1022</v>
      </c>
      <c r="G16" s="1" t="s">
        <v>80</v>
      </c>
      <c r="H16" s="20"/>
      <c r="I16" s="20"/>
      <c r="J16" s="20"/>
      <c r="K16" s="20"/>
      <c r="L16" s="20"/>
      <c r="M16" s="20"/>
      <c r="N16" s="20"/>
      <c r="O16" s="20"/>
    </row>
    <row r="17" spans="1:15" s="1" customFormat="1" ht="37.5" customHeight="1">
      <c r="A17" s="6">
        <v>14</v>
      </c>
      <c r="B17" s="7">
        <v>24.8</v>
      </c>
      <c r="C17" s="7">
        <v>37.2</v>
      </c>
      <c r="D17" s="8">
        <v>0.63</v>
      </c>
      <c r="E17" s="6">
        <v>1012</v>
      </c>
      <c r="F17" s="6">
        <v>1017</v>
      </c>
      <c r="G17" s="1" t="s">
        <v>244</v>
      </c>
      <c r="H17" s="20" t="s">
        <v>288</v>
      </c>
      <c r="I17" s="20"/>
      <c r="J17" s="20"/>
      <c r="K17" s="20"/>
      <c r="L17" s="20"/>
      <c r="M17" s="20"/>
      <c r="N17" s="20"/>
      <c r="O17" s="20"/>
    </row>
    <row r="18" spans="1:15" s="1" customFormat="1" ht="36" customHeight="1">
      <c r="A18" s="6">
        <v>15</v>
      </c>
      <c r="B18" s="7">
        <v>22.8</v>
      </c>
      <c r="C18" s="7">
        <v>33.6</v>
      </c>
      <c r="D18" s="8">
        <v>0.63</v>
      </c>
      <c r="E18" s="6">
        <v>1012</v>
      </c>
      <c r="F18" s="6">
        <v>1014</v>
      </c>
      <c r="G18" s="1" t="s">
        <v>244</v>
      </c>
      <c r="H18" s="20" t="s">
        <v>288</v>
      </c>
      <c r="I18" s="20"/>
      <c r="J18" s="20"/>
      <c r="K18" s="20"/>
      <c r="L18" s="20"/>
      <c r="M18" s="20"/>
      <c r="N18" s="20"/>
      <c r="O18" s="20"/>
    </row>
    <row r="19" spans="1:15" s="1" customFormat="1" ht="37.5" customHeight="1">
      <c r="A19" s="6">
        <v>16</v>
      </c>
      <c r="B19" s="6">
        <v>21.4</v>
      </c>
      <c r="C19" s="7">
        <v>32.4</v>
      </c>
      <c r="D19" s="8">
        <v>0.62</v>
      </c>
      <c r="E19" s="6">
        <v>1014</v>
      </c>
      <c r="F19" s="6">
        <v>1016</v>
      </c>
      <c r="G19" s="1" t="s">
        <v>244</v>
      </c>
      <c r="H19" s="20" t="s">
        <v>288</v>
      </c>
      <c r="I19" s="20"/>
      <c r="J19" s="20"/>
      <c r="K19" s="20"/>
      <c r="L19" s="20"/>
      <c r="M19" s="20"/>
      <c r="N19" s="20"/>
      <c r="O19" s="20"/>
    </row>
    <row r="20" spans="1:16" s="1" customFormat="1" ht="45" customHeight="1">
      <c r="A20" s="6">
        <v>17</v>
      </c>
      <c r="B20" s="7">
        <v>19.8</v>
      </c>
      <c r="C20" s="7">
        <v>32.8</v>
      </c>
      <c r="D20" s="8">
        <v>0.69</v>
      </c>
      <c r="E20" s="6">
        <v>1016</v>
      </c>
      <c r="F20" s="6">
        <v>1018</v>
      </c>
      <c r="G20" s="1" t="s">
        <v>289</v>
      </c>
      <c r="H20" s="20" t="s">
        <v>287</v>
      </c>
      <c r="I20" s="20"/>
      <c r="J20" s="20"/>
      <c r="K20" s="20"/>
      <c r="L20" s="20"/>
      <c r="M20" s="20"/>
      <c r="N20" s="20"/>
      <c r="O20" s="20"/>
      <c r="P20" s="1">
        <v>22</v>
      </c>
    </row>
    <row r="21" spans="1:15" s="1" customFormat="1" ht="38.25" customHeight="1">
      <c r="A21" s="6">
        <v>18</v>
      </c>
      <c r="B21" s="7">
        <v>19.4</v>
      </c>
      <c r="C21" s="7">
        <v>32.8</v>
      </c>
      <c r="D21" s="8">
        <v>0.7</v>
      </c>
      <c r="E21" s="6">
        <v>1016</v>
      </c>
      <c r="F21" s="6">
        <v>1020</v>
      </c>
      <c r="G21" s="1" t="s">
        <v>244</v>
      </c>
      <c r="H21" s="20" t="s">
        <v>288</v>
      </c>
      <c r="I21" s="20"/>
      <c r="J21" s="20"/>
      <c r="K21" s="20"/>
      <c r="L21" s="20"/>
      <c r="M21" s="20"/>
      <c r="N21" s="20"/>
      <c r="O21" s="20"/>
    </row>
    <row r="22" spans="1:15" s="1" customFormat="1" ht="27" customHeight="1">
      <c r="A22" s="6">
        <v>19</v>
      </c>
      <c r="B22" s="7">
        <v>19.9</v>
      </c>
      <c r="C22" s="7">
        <v>34.6</v>
      </c>
      <c r="D22" s="8">
        <v>0.61</v>
      </c>
      <c r="E22" s="6">
        <v>1015</v>
      </c>
      <c r="F22" s="6">
        <v>1019</v>
      </c>
      <c r="G22" s="1" t="s">
        <v>60</v>
      </c>
      <c r="H22" s="20"/>
      <c r="I22" s="20"/>
      <c r="J22" s="20"/>
      <c r="K22" s="20"/>
      <c r="L22" s="20"/>
      <c r="M22" s="20"/>
      <c r="N22" s="20"/>
      <c r="O22" s="20"/>
    </row>
    <row r="23" spans="1:15" s="1" customFormat="1" ht="28.5" customHeight="1">
      <c r="A23" s="6">
        <v>20</v>
      </c>
      <c r="B23" s="7">
        <v>21.1</v>
      </c>
      <c r="C23" s="7">
        <v>33.2</v>
      </c>
      <c r="D23" s="8">
        <v>0.62</v>
      </c>
      <c r="E23" s="6">
        <v>1015</v>
      </c>
      <c r="F23" s="6">
        <v>1019</v>
      </c>
      <c r="G23" s="1" t="s">
        <v>138</v>
      </c>
      <c r="H23" s="20"/>
      <c r="I23" s="20"/>
      <c r="J23" s="20"/>
      <c r="K23" s="20"/>
      <c r="L23" s="20"/>
      <c r="M23" s="20"/>
      <c r="N23" s="20"/>
      <c r="O23" s="20"/>
    </row>
    <row r="24" spans="1:15" s="1" customFormat="1" ht="39" customHeight="1">
      <c r="A24" s="6">
        <v>21</v>
      </c>
      <c r="B24" s="6">
        <v>20</v>
      </c>
      <c r="C24" s="7">
        <v>33.1</v>
      </c>
      <c r="D24" s="8">
        <v>0.66</v>
      </c>
      <c r="E24" s="6">
        <v>1014</v>
      </c>
      <c r="F24" s="6">
        <v>1018</v>
      </c>
      <c r="G24" s="1" t="s">
        <v>120</v>
      </c>
      <c r="H24" s="20"/>
      <c r="I24" s="20"/>
      <c r="J24" s="20"/>
      <c r="K24" s="20"/>
      <c r="L24" s="20"/>
      <c r="M24" s="20"/>
      <c r="N24" s="20"/>
      <c r="O24" s="20"/>
    </row>
    <row r="25" spans="1:15" s="1" customFormat="1" ht="29.25" customHeight="1">
      <c r="A25" s="6">
        <v>22</v>
      </c>
      <c r="B25" s="7">
        <v>20.7</v>
      </c>
      <c r="C25" s="7">
        <v>35</v>
      </c>
      <c r="D25" s="8">
        <v>0.6</v>
      </c>
      <c r="E25" s="6">
        <v>1014</v>
      </c>
      <c r="F25" s="6">
        <v>1017</v>
      </c>
      <c r="G25" s="1" t="s">
        <v>80</v>
      </c>
      <c r="H25" s="20"/>
      <c r="I25" s="20"/>
      <c r="J25" s="20"/>
      <c r="K25" s="20"/>
      <c r="L25" s="20"/>
      <c r="M25" s="20"/>
      <c r="N25" s="20"/>
      <c r="O25" s="20"/>
    </row>
    <row r="26" spans="1:15" s="1" customFormat="1" ht="38.25" customHeight="1">
      <c r="A26" s="6">
        <v>23</v>
      </c>
      <c r="B26" s="7">
        <v>22.2</v>
      </c>
      <c r="C26" s="7">
        <v>35.4</v>
      </c>
      <c r="D26" s="8">
        <v>0.62</v>
      </c>
      <c r="E26" s="6">
        <v>1013</v>
      </c>
      <c r="F26" s="6">
        <v>1018</v>
      </c>
      <c r="G26" s="1" t="s">
        <v>80</v>
      </c>
      <c r="H26" s="20"/>
      <c r="I26" s="20"/>
      <c r="J26" s="20"/>
      <c r="K26" s="20"/>
      <c r="L26" s="20"/>
      <c r="M26" s="20"/>
      <c r="N26" s="20"/>
      <c r="O26" s="20"/>
    </row>
    <row r="27" spans="1:16" s="1" customFormat="1" ht="49.5" customHeight="1">
      <c r="A27" s="6">
        <v>24</v>
      </c>
      <c r="B27" s="7">
        <v>22.5</v>
      </c>
      <c r="C27" s="7">
        <v>34</v>
      </c>
      <c r="D27" s="8">
        <v>0.65</v>
      </c>
      <c r="E27" s="6">
        <v>1011</v>
      </c>
      <c r="F27" s="6">
        <v>1015</v>
      </c>
      <c r="G27" s="1" t="s">
        <v>290</v>
      </c>
      <c r="H27" s="20" t="s">
        <v>288</v>
      </c>
      <c r="I27" s="20"/>
      <c r="J27" s="20"/>
      <c r="K27" s="20"/>
      <c r="L27" s="20"/>
      <c r="M27" s="20"/>
      <c r="N27" s="20"/>
      <c r="O27" s="20"/>
      <c r="P27" s="1">
        <v>0.5</v>
      </c>
    </row>
    <row r="28" spans="1:15" s="1" customFormat="1" ht="36" customHeight="1">
      <c r="A28" s="6">
        <v>25</v>
      </c>
      <c r="B28" s="7">
        <v>19.1</v>
      </c>
      <c r="C28" s="7">
        <v>32.1</v>
      </c>
      <c r="D28" s="8">
        <v>0.63</v>
      </c>
      <c r="E28" s="6">
        <v>1009</v>
      </c>
      <c r="F28" s="6">
        <v>1013</v>
      </c>
      <c r="G28" s="1" t="s">
        <v>244</v>
      </c>
      <c r="H28" s="20"/>
      <c r="I28" s="20"/>
      <c r="J28" s="20"/>
      <c r="K28" s="20"/>
      <c r="L28" s="20"/>
      <c r="M28" s="20"/>
      <c r="N28" s="20"/>
      <c r="O28" s="20"/>
    </row>
    <row r="29" spans="1:15" s="1" customFormat="1" ht="34.5" customHeight="1">
      <c r="A29" s="6">
        <v>26</v>
      </c>
      <c r="B29" s="7">
        <v>19.8</v>
      </c>
      <c r="C29" s="7">
        <v>33.8</v>
      </c>
      <c r="D29" s="8">
        <v>0.69</v>
      </c>
      <c r="E29" s="6">
        <v>1010</v>
      </c>
      <c r="F29" s="6">
        <v>1012</v>
      </c>
      <c r="G29" s="1" t="s">
        <v>138</v>
      </c>
      <c r="H29" s="20"/>
      <c r="I29" s="20"/>
      <c r="J29" s="20"/>
      <c r="K29" s="20"/>
      <c r="L29" s="20"/>
      <c r="M29" s="20"/>
      <c r="N29" s="20"/>
      <c r="O29" s="20"/>
    </row>
    <row r="30" spans="1:15" s="1" customFormat="1" ht="28.5" customHeight="1">
      <c r="A30" s="6">
        <v>27</v>
      </c>
      <c r="B30" s="7">
        <v>20.7</v>
      </c>
      <c r="C30" s="7">
        <v>34.9</v>
      </c>
      <c r="D30" s="8">
        <v>0.65</v>
      </c>
      <c r="E30" s="6">
        <v>1007</v>
      </c>
      <c r="F30" s="6">
        <v>1012</v>
      </c>
      <c r="G30" s="1" t="s">
        <v>80</v>
      </c>
      <c r="H30" s="20"/>
      <c r="I30" s="20"/>
      <c r="J30" s="20"/>
      <c r="K30" s="20"/>
      <c r="L30" s="20"/>
      <c r="M30" s="20"/>
      <c r="N30" s="20"/>
      <c r="O30" s="20"/>
    </row>
    <row r="31" spans="1:15" s="1" customFormat="1" ht="41.25" customHeight="1">
      <c r="A31" s="6">
        <v>28</v>
      </c>
      <c r="B31" s="7">
        <v>22.2</v>
      </c>
      <c r="C31" s="7">
        <v>33.8</v>
      </c>
      <c r="D31" s="9">
        <v>0.64</v>
      </c>
      <c r="E31" s="6">
        <v>1006</v>
      </c>
      <c r="F31" s="6">
        <v>1011</v>
      </c>
      <c r="G31" s="1" t="s">
        <v>244</v>
      </c>
      <c r="H31" s="20" t="s">
        <v>288</v>
      </c>
      <c r="I31" s="20"/>
      <c r="J31" s="20"/>
      <c r="K31" s="20"/>
      <c r="L31" s="20"/>
      <c r="M31" s="20"/>
      <c r="N31" s="20"/>
      <c r="O31" s="20"/>
    </row>
    <row r="32" spans="1:15" s="1" customFormat="1" ht="46.5" customHeight="1">
      <c r="A32" s="6">
        <v>29</v>
      </c>
      <c r="B32" s="7">
        <v>21.5</v>
      </c>
      <c r="C32" s="7">
        <v>31.3</v>
      </c>
      <c r="D32" s="8">
        <v>0.39</v>
      </c>
      <c r="E32" s="6">
        <v>1001</v>
      </c>
      <c r="F32" s="6">
        <v>1007</v>
      </c>
      <c r="G32" s="1" t="s">
        <v>292</v>
      </c>
      <c r="H32" s="20" t="s">
        <v>291</v>
      </c>
      <c r="I32" s="20"/>
      <c r="J32" s="20"/>
      <c r="K32" s="20"/>
      <c r="L32" s="20"/>
      <c r="M32" s="20"/>
      <c r="N32" s="20"/>
      <c r="O32" s="20"/>
    </row>
    <row r="33" spans="1:15" s="1" customFormat="1" ht="25.5" customHeight="1">
      <c r="A33" s="6">
        <v>30</v>
      </c>
      <c r="B33" s="7">
        <v>18.5</v>
      </c>
      <c r="C33" s="7">
        <v>34.2</v>
      </c>
      <c r="D33" s="8">
        <v>0.25</v>
      </c>
      <c r="E33" s="6">
        <v>1007</v>
      </c>
      <c r="F33" s="6">
        <v>1009</v>
      </c>
      <c r="G33" s="1" t="s">
        <v>293</v>
      </c>
      <c r="H33" s="20" t="s">
        <v>294</v>
      </c>
      <c r="I33" s="20"/>
      <c r="J33" s="20"/>
      <c r="K33" s="20"/>
      <c r="L33" s="20"/>
      <c r="M33" s="20"/>
      <c r="N33" s="20"/>
      <c r="O33" s="20"/>
    </row>
    <row r="34" spans="1:15" ht="29.25" customHeight="1">
      <c r="A34" s="6">
        <v>31</v>
      </c>
      <c r="B34" s="7">
        <v>19.5</v>
      </c>
      <c r="C34" s="7">
        <v>31.1</v>
      </c>
      <c r="D34" s="8">
        <v>0.15</v>
      </c>
      <c r="E34" s="6">
        <v>1007</v>
      </c>
      <c r="F34" s="6">
        <v>1013</v>
      </c>
      <c r="G34" s="1" t="s">
        <v>82</v>
      </c>
      <c r="H34" s="20" t="s">
        <v>295</v>
      </c>
      <c r="I34" s="20"/>
      <c r="J34" s="20"/>
      <c r="K34" s="20"/>
      <c r="L34" s="20"/>
      <c r="M34" s="20"/>
      <c r="N34" s="20"/>
      <c r="O34" s="20"/>
    </row>
    <row r="35" spans="2:15" ht="35.25" customHeight="1">
      <c r="B35" s="6" t="s">
        <v>15</v>
      </c>
      <c r="C35" s="6" t="s">
        <v>16</v>
      </c>
      <c r="D35" s="6" t="s">
        <v>17</v>
      </c>
      <c r="E35" s="6" t="s">
        <v>18</v>
      </c>
      <c r="F35" s="6" t="s">
        <v>19</v>
      </c>
      <c r="H35" s="20"/>
      <c r="I35" s="20"/>
      <c r="J35" s="20"/>
      <c r="K35" s="20"/>
      <c r="L35" s="20"/>
      <c r="M35" s="20"/>
      <c r="N35" s="20"/>
      <c r="O35" s="20"/>
    </row>
    <row r="36" spans="2:16" ht="27" customHeight="1">
      <c r="B36" s="10">
        <f>AVERAGE(B4:B34)</f>
        <v>21.793548387096774</v>
      </c>
      <c r="C36" s="10">
        <f>AVERAGE(C4:C34)</f>
        <v>35.19032258064516</v>
      </c>
      <c r="D36" s="11">
        <f>AVERAGE(D4:D34)</f>
        <v>0.5419354838709676</v>
      </c>
      <c r="E36" s="6">
        <v>1001</v>
      </c>
      <c r="F36" s="6">
        <v>1023</v>
      </c>
      <c r="H36" s="1" t="s">
        <v>20</v>
      </c>
      <c r="I36" s="1" t="s">
        <v>21</v>
      </c>
      <c r="J36" s="1" t="s">
        <v>22</v>
      </c>
      <c r="K36" s="1" t="s">
        <v>23</v>
      </c>
      <c r="L36" s="1" t="s">
        <v>24</v>
      </c>
      <c r="M36" s="1" t="s">
        <v>25</v>
      </c>
      <c r="P36" s="2">
        <f>SUM(P4:P35)</f>
        <v>22.5</v>
      </c>
    </row>
    <row r="37" spans="2:16" ht="27" customHeight="1">
      <c r="B37" s="21" t="s">
        <v>26</v>
      </c>
      <c r="C37" s="21"/>
      <c r="E37" s="22">
        <f>AVERAGE(E40:E70)</f>
        <v>1015.258064516129</v>
      </c>
      <c r="F37" s="22"/>
      <c r="H37" s="3">
        <f>AVERAGE(B4:B13)</f>
        <v>22.48</v>
      </c>
      <c r="I37" s="3">
        <f>AVERAGE(C4:C13)</f>
        <v>36.92</v>
      </c>
      <c r="J37" s="3">
        <f>AVERAGE(B14:B23)</f>
        <v>22.410000000000004</v>
      </c>
      <c r="K37" s="3">
        <f>AVERAGE(C14:C23)</f>
        <v>35.300000000000004</v>
      </c>
      <c r="L37" s="3">
        <f>AVERAGE(B24:B34)</f>
        <v>20.60909090909091</v>
      </c>
      <c r="M37" s="3">
        <f>AVERAGE(C24:C34)</f>
        <v>33.518181818181816</v>
      </c>
      <c r="P37" s="1" t="s">
        <v>33</v>
      </c>
    </row>
    <row r="38" spans="2:13" ht="27" customHeight="1">
      <c r="B38" s="18">
        <f>SUM(B36:C36)/2</f>
        <v>28.491935483870968</v>
      </c>
      <c r="C38" s="18"/>
      <c r="H38" s="19" t="s">
        <v>27</v>
      </c>
      <c r="I38" s="19"/>
      <c r="J38" s="19" t="s">
        <v>28</v>
      </c>
      <c r="K38" s="19"/>
      <c r="L38" s="19" t="s">
        <v>29</v>
      </c>
      <c r="M38" s="19"/>
    </row>
    <row r="39" spans="2:13" ht="27" customHeight="1">
      <c r="B39" s="12">
        <f>STDEV(B4:B34)</f>
        <v>2.053441904684427</v>
      </c>
      <c r="C39" s="12">
        <f>STDEV(C4:C34)</f>
        <v>2.469325797150709</v>
      </c>
      <c r="H39" s="17">
        <f>AVERAGE(H37:I37)</f>
        <v>29.700000000000003</v>
      </c>
      <c r="I39" s="17">
        <f>AVERAGE(C6:C15)</f>
        <v>37.96</v>
      </c>
      <c r="J39" s="17">
        <f>AVERAGE(J37:K37)</f>
        <v>28.855000000000004</v>
      </c>
      <c r="K39" s="17">
        <f>AVERAGE(E6:E15)</f>
        <v>1017.1</v>
      </c>
      <c r="L39" s="17">
        <f>AVERAGE(L37:M37)</f>
        <v>27.063636363636363</v>
      </c>
      <c r="M39" s="17" t="e">
        <f>AVERAGE(G6:G15)</f>
        <v>#DIV/0!</v>
      </c>
    </row>
    <row r="40" spans="2:5" ht="27" customHeight="1">
      <c r="B40" s="13" t="s">
        <v>30</v>
      </c>
      <c r="C40" s="13" t="s">
        <v>31</v>
      </c>
      <c r="E40" s="6">
        <f>AVERAGE(E4:F4)</f>
        <v>1014.5</v>
      </c>
    </row>
    <row r="41" ht="27" customHeight="1">
      <c r="E41" s="6">
        <f aca="true" t="shared" si="0" ref="E41:E70">AVERAGE(E5:F5)</f>
        <v>1017.5</v>
      </c>
    </row>
    <row r="42" ht="27" customHeight="1">
      <c r="E42" s="6">
        <f t="shared" si="0"/>
        <v>1020.5</v>
      </c>
    </row>
    <row r="43" ht="27" customHeight="1">
      <c r="E43" s="6">
        <f t="shared" si="0"/>
        <v>1021.5</v>
      </c>
    </row>
    <row r="44" ht="27" customHeight="1">
      <c r="E44" s="6">
        <f t="shared" si="0"/>
        <v>1021</v>
      </c>
    </row>
    <row r="45" ht="27" customHeight="1">
      <c r="E45" s="6">
        <f t="shared" si="0"/>
        <v>1019</v>
      </c>
    </row>
    <row r="46" ht="27" customHeight="1">
      <c r="E46" s="6">
        <f t="shared" si="0"/>
        <v>1018</v>
      </c>
    </row>
    <row r="47" ht="27" customHeight="1">
      <c r="E47" s="6">
        <f t="shared" si="0"/>
        <v>1019</v>
      </c>
    </row>
    <row r="48" ht="27" customHeight="1">
      <c r="E48" s="6">
        <f t="shared" si="0"/>
        <v>1018</v>
      </c>
    </row>
    <row r="49" ht="27" customHeight="1">
      <c r="E49" s="6">
        <f t="shared" si="0"/>
        <v>1016</v>
      </c>
    </row>
    <row r="50" ht="27" customHeight="1">
      <c r="E50" s="6">
        <f t="shared" si="0"/>
        <v>1015.5</v>
      </c>
    </row>
    <row r="51" ht="27" customHeight="1">
      <c r="E51" s="6">
        <f t="shared" si="0"/>
        <v>1019.5</v>
      </c>
    </row>
    <row r="52" ht="27" customHeight="1">
      <c r="E52" s="6">
        <f t="shared" si="0"/>
        <v>1019.5</v>
      </c>
    </row>
    <row r="53" ht="27" customHeight="1">
      <c r="E53" s="6">
        <f t="shared" si="0"/>
        <v>1014.5</v>
      </c>
    </row>
    <row r="54" ht="27" customHeight="1">
      <c r="E54" s="6">
        <f t="shared" si="0"/>
        <v>1013</v>
      </c>
    </row>
    <row r="55" ht="27" customHeight="1">
      <c r="E55" s="6">
        <f t="shared" si="0"/>
        <v>1015</v>
      </c>
    </row>
    <row r="56" ht="27" customHeight="1">
      <c r="E56" s="6">
        <f t="shared" si="0"/>
        <v>1017</v>
      </c>
    </row>
    <row r="57" ht="27" customHeight="1">
      <c r="E57" s="6">
        <f t="shared" si="0"/>
        <v>1018</v>
      </c>
    </row>
    <row r="58" ht="27" customHeight="1">
      <c r="E58" s="6">
        <f t="shared" si="0"/>
        <v>1017</v>
      </c>
    </row>
    <row r="59" ht="27" customHeight="1">
      <c r="E59" s="6">
        <f t="shared" si="0"/>
        <v>1017</v>
      </c>
    </row>
    <row r="60" ht="27" customHeight="1">
      <c r="E60" s="6">
        <f t="shared" si="0"/>
        <v>1016</v>
      </c>
    </row>
    <row r="61" ht="27" customHeight="1">
      <c r="E61" s="6">
        <f t="shared" si="0"/>
        <v>1015.5</v>
      </c>
    </row>
    <row r="62" ht="27" customHeight="1">
      <c r="E62" s="6">
        <f t="shared" si="0"/>
        <v>1015.5</v>
      </c>
    </row>
    <row r="63" ht="27" customHeight="1">
      <c r="E63" s="6">
        <f t="shared" si="0"/>
        <v>1013</v>
      </c>
    </row>
    <row r="64" ht="27" customHeight="1">
      <c r="E64" s="6">
        <f t="shared" si="0"/>
        <v>1011</v>
      </c>
    </row>
    <row r="65" ht="27" customHeight="1">
      <c r="E65" s="6">
        <f t="shared" si="0"/>
        <v>1011</v>
      </c>
    </row>
    <row r="66" ht="27" customHeight="1">
      <c r="E66" s="6">
        <f>AVERAGE(E30:F30)</f>
        <v>1009.5</v>
      </c>
    </row>
    <row r="67" ht="27" customHeight="1">
      <c r="E67" s="6">
        <f t="shared" si="0"/>
        <v>1008.5</v>
      </c>
    </row>
    <row r="68" ht="27" customHeight="1">
      <c r="E68" s="6">
        <f t="shared" si="0"/>
        <v>1004</v>
      </c>
    </row>
    <row r="69" ht="27" customHeight="1">
      <c r="E69" s="6">
        <f t="shared" si="0"/>
        <v>1008</v>
      </c>
    </row>
    <row r="70" ht="27" customHeight="1">
      <c r="E70" s="6">
        <f t="shared" si="0"/>
        <v>1010</v>
      </c>
    </row>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row r="249" ht="27" customHeight="1"/>
    <row r="250" ht="27" customHeight="1"/>
    <row r="251" ht="27" customHeight="1"/>
    <row r="252" ht="27" customHeight="1"/>
    <row r="253" ht="27" customHeight="1"/>
    <row r="254" ht="27" customHeight="1"/>
    <row r="255" ht="27" customHeight="1"/>
    <row r="256" ht="27" customHeight="1"/>
    <row r="257" ht="27" customHeight="1"/>
    <row r="258" ht="27" customHeight="1"/>
    <row r="259" ht="27" customHeight="1"/>
    <row r="260" ht="27" customHeight="1"/>
    <row r="261" ht="27" customHeight="1"/>
    <row r="262" ht="27" customHeight="1"/>
    <row r="263" ht="27" customHeight="1"/>
    <row r="264" ht="27" customHeight="1"/>
    <row r="265" ht="27" customHeight="1"/>
    <row r="266" ht="27" customHeight="1"/>
    <row r="267" ht="27" customHeight="1"/>
    <row r="268" ht="27" customHeight="1"/>
    <row r="269" ht="27" customHeight="1"/>
    <row r="270" ht="27" customHeight="1"/>
    <row r="271" ht="27" customHeight="1"/>
    <row r="272" ht="27" customHeight="1"/>
    <row r="273" ht="27" customHeight="1"/>
    <row r="274" ht="27" customHeight="1"/>
    <row r="275" ht="27" customHeight="1"/>
    <row r="276" ht="27" customHeight="1"/>
    <row r="277" ht="27" customHeight="1"/>
    <row r="278" ht="27" customHeight="1"/>
    <row r="279" ht="27" customHeight="1"/>
    <row r="280" ht="27" customHeight="1"/>
    <row r="281" ht="27" customHeight="1"/>
    <row r="282" ht="27" customHeight="1"/>
    <row r="283" ht="27" customHeight="1"/>
    <row r="284" ht="27" customHeight="1"/>
    <row r="285" ht="27" customHeight="1"/>
    <row r="286" ht="27" customHeight="1"/>
    <row r="287" ht="27" customHeight="1"/>
    <row r="288" ht="27" customHeight="1"/>
    <row r="289" ht="27" customHeight="1"/>
    <row r="290" ht="27" customHeight="1"/>
    <row r="291" ht="27" customHeight="1"/>
    <row r="292" ht="27" customHeight="1"/>
    <row r="293" ht="27" customHeight="1"/>
    <row r="294" ht="27" customHeight="1"/>
    <row r="295" ht="27" customHeight="1"/>
    <row r="296" ht="27" customHeight="1"/>
    <row r="297" ht="27" customHeight="1"/>
    <row r="298" ht="27" customHeight="1"/>
    <row r="299" ht="27" customHeight="1"/>
    <row r="300" ht="27" customHeight="1"/>
    <row r="301" ht="27" customHeight="1"/>
    <row r="302" ht="27" customHeight="1"/>
    <row r="303" ht="27" customHeight="1"/>
    <row r="304" ht="27" customHeight="1"/>
    <row r="305" ht="27" customHeight="1"/>
    <row r="306" ht="27" customHeight="1"/>
    <row r="307" ht="27" customHeight="1"/>
    <row r="308" ht="27" customHeight="1"/>
    <row r="309" ht="27" customHeight="1"/>
    <row r="310" ht="27" customHeight="1"/>
    <row r="311" ht="27" customHeight="1"/>
    <row r="312" ht="27" customHeight="1"/>
    <row r="313" ht="27" customHeight="1"/>
    <row r="314" ht="27" customHeight="1"/>
    <row r="315" ht="27" customHeight="1"/>
    <row r="316" ht="27" customHeight="1"/>
    <row r="317" ht="27" customHeight="1"/>
    <row r="318" ht="27" customHeight="1"/>
    <row r="319" ht="27" customHeight="1"/>
    <row r="320" ht="27" customHeight="1"/>
    <row r="321" ht="27" customHeight="1"/>
    <row r="322" ht="27" customHeight="1"/>
    <row r="323" ht="27" customHeight="1"/>
    <row r="324" ht="27" customHeight="1"/>
    <row r="325" ht="27" customHeight="1"/>
    <row r="326" ht="27" customHeight="1"/>
    <row r="327" ht="27" customHeight="1"/>
    <row r="328" ht="27" customHeight="1"/>
    <row r="329" ht="27" customHeight="1"/>
    <row r="330" ht="27" customHeight="1"/>
    <row r="331" ht="27" customHeight="1"/>
    <row r="332" ht="27" customHeight="1"/>
    <row r="333" ht="27" customHeight="1"/>
    <row r="334" ht="27" customHeight="1"/>
    <row r="335" ht="27" customHeight="1"/>
    <row r="336" ht="27" customHeight="1"/>
    <row r="337" ht="27" customHeight="1"/>
    <row r="338" ht="27" customHeight="1"/>
    <row r="339" ht="27" customHeight="1"/>
    <row r="340" ht="27" customHeight="1"/>
    <row r="341" ht="27" customHeight="1"/>
    <row r="342" ht="27" customHeight="1"/>
    <row r="343" ht="27" customHeight="1"/>
    <row r="344" ht="27" customHeight="1"/>
    <row r="345" ht="27" customHeight="1"/>
    <row r="346" ht="27" customHeight="1"/>
    <row r="347" ht="27" customHeight="1"/>
    <row r="348" ht="27" customHeight="1"/>
    <row r="349" ht="27" customHeight="1"/>
    <row r="350" ht="27" customHeight="1"/>
    <row r="351" ht="27" customHeight="1"/>
    <row r="352" ht="27" customHeight="1"/>
    <row r="353" ht="27" customHeight="1"/>
    <row r="354" ht="27" customHeight="1"/>
    <row r="355" ht="27" customHeight="1"/>
    <row r="356" ht="27" customHeight="1"/>
    <row r="357" ht="27" customHeight="1"/>
    <row r="358" ht="27" customHeight="1"/>
    <row r="359" ht="27" customHeight="1"/>
    <row r="360" ht="27" customHeight="1"/>
    <row r="361" ht="27" customHeight="1"/>
    <row r="362" ht="27" customHeight="1"/>
    <row r="363" ht="27" customHeight="1"/>
    <row r="364" ht="27" customHeight="1"/>
    <row r="365" ht="27" customHeight="1"/>
    <row r="366" ht="27" customHeight="1"/>
    <row r="367" ht="27" customHeight="1"/>
    <row r="368" ht="27" customHeight="1"/>
    <row r="369" ht="27" customHeight="1"/>
    <row r="370" ht="27" customHeight="1"/>
    <row r="371" ht="27" customHeight="1"/>
    <row r="372" ht="27" customHeight="1"/>
    <row r="373" ht="27" customHeight="1"/>
    <row r="374" ht="27" customHeight="1"/>
    <row r="375" ht="27" customHeight="1"/>
    <row r="376" ht="27" customHeight="1"/>
    <row r="377" ht="27" customHeight="1"/>
    <row r="378" ht="27" customHeight="1"/>
    <row r="379" ht="27" customHeight="1"/>
    <row r="380" ht="27" customHeight="1"/>
    <row r="381" ht="27" customHeight="1"/>
    <row r="382" ht="27" customHeight="1"/>
    <row r="383" ht="27" customHeight="1"/>
    <row r="384" ht="27" customHeight="1"/>
    <row r="385" ht="27" customHeight="1"/>
    <row r="386" ht="27" customHeight="1"/>
    <row r="387" ht="27" customHeight="1"/>
    <row r="388" ht="27" customHeight="1"/>
    <row r="389" ht="27" customHeight="1"/>
    <row r="390" ht="27" customHeight="1"/>
    <row r="391" ht="27" customHeight="1"/>
    <row r="392" ht="27" customHeight="1"/>
    <row r="393" ht="27" customHeight="1"/>
    <row r="394" ht="27" customHeight="1"/>
    <row r="395" ht="27" customHeight="1"/>
    <row r="396" ht="27" customHeight="1"/>
    <row r="397" ht="27" customHeight="1"/>
    <row r="398" ht="27" customHeight="1"/>
    <row r="399" ht="27" customHeight="1"/>
    <row r="400" ht="27" customHeight="1"/>
    <row r="401" ht="27" customHeight="1"/>
    <row r="402" ht="27" customHeight="1"/>
    <row r="403" ht="27" customHeight="1"/>
    <row r="404" ht="27" customHeight="1"/>
    <row r="405" ht="27" customHeight="1"/>
    <row r="406" ht="27" customHeight="1"/>
    <row r="407" ht="27" customHeight="1"/>
    <row r="408" ht="27" customHeight="1"/>
    <row r="409" ht="27" customHeight="1"/>
    <row r="410" ht="27" customHeight="1"/>
    <row r="411" ht="27" customHeight="1"/>
    <row r="412" ht="27" customHeight="1"/>
    <row r="413" ht="27" customHeight="1"/>
    <row r="414" ht="27" customHeight="1"/>
    <row r="415" ht="27" customHeight="1"/>
    <row r="416" ht="27" customHeight="1"/>
    <row r="417" ht="27" customHeight="1"/>
    <row r="418" ht="27" customHeight="1"/>
    <row r="419" ht="27" customHeight="1"/>
    <row r="420" ht="27" customHeight="1"/>
    <row r="421" ht="27" customHeight="1"/>
    <row r="422" ht="27" customHeight="1"/>
    <row r="423" ht="27" customHeight="1"/>
    <row r="424" ht="27" customHeight="1"/>
    <row r="425" ht="27" customHeight="1"/>
    <row r="426" ht="27" customHeight="1"/>
    <row r="427" ht="27" customHeight="1"/>
    <row r="428" ht="27" customHeight="1"/>
    <row r="429" ht="27" customHeight="1"/>
    <row r="430" ht="27" customHeight="1"/>
    <row r="431" ht="27" customHeight="1"/>
    <row r="432" ht="27" customHeight="1"/>
    <row r="433" ht="27" customHeight="1"/>
    <row r="434" ht="27" customHeight="1"/>
    <row r="435" ht="27" customHeight="1"/>
    <row r="436" ht="27" customHeight="1"/>
    <row r="437" ht="27" customHeight="1"/>
    <row r="438" ht="27" customHeight="1"/>
    <row r="439" ht="27" customHeight="1"/>
    <row r="440" ht="27" customHeight="1"/>
    <row r="441" ht="27" customHeight="1"/>
    <row r="442" ht="27" customHeight="1"/>
    <row r="443" ht="27" customHeight="1"/>
    <row r="444" ht="27" customHeight="1"/>
    <row r="445" ht="27" customHeight="1"/>
    <row r="446" ht="27" customHeight="1"/>
    <row r="447" ht="27" customHeight="1"/>
    <row r="448" ht="27" customHeight="1"/>
    <row r="449" ht="27" customHeight="1"/>
    <row r="450" ht="27" customHeight="1"/>
    <row r="451" ht="27" customHeight="1"/>
    <row r="452" ht="27" customHeight="1"/>
    <row r="453" ht="27" customHeight="1"/>
    <row r="454" ht="27" customHeight="1"/>
    <row r="455" ht="27" customHeight="1"/>
    <row r="456" ht="27" customHeight="1"/>
    <row r="457" ht="27" customHeight="1"/>
    <row r="458" ht="27" customHeight="1"/>
    <row r="459" ht="27" customHeight="1"/>
    <row r="460" ht="27" customHeight="1"/>
    <row r="461" ht="27" customHeight="1"/>
    <row r="462" ht="27" customHeight="1"/>
    <row r="463" ht="27" customHeight="1"/>
    <row r="464" ht="27" customHeight="1"/>
    <row r="465" ht="27" customHeight="1"/>
    <row r="466" ht="27" customHeight="1"/>
    <row r="467" ht="27" customHeight="1"/>
    <row r="468" ht="27" customHeight="1"/>
    <row r="469" ht="27" customHeight="1"/>
    <row r="470" ht="27" customHeight="1"/>
    <row r="471" ht="27" customHeight="1"/>
    <row r="472" ht="27" customHeight="1"/>
    <row r="473" ht="27" customHeight="1"/>
    <row r="474" ht="27" customHeight="1"/>
    <row r="475" ht="27" customHeight="1"/>
    <row r="476" ht="27" customHeight="1"/>
    <row r="477" ht="27" customHeight="1"/>
    <row r="478" ht="27" customHeight="1"/>
    <row r="479" ht="27" customHeight="1"/>
    <row r="480" ht="27" customHeight="1"/>
    <row r="481" ht="27" customHeight="1"/>
    <row r="482" ht="27" customHeight="1"/>
    <row r="483" ht="27" customHeight="1"/>
    <row r="484" ht="27" customHeight="1"/>
    <row r="485" ht="27" customHeight="1"/>
    <row r="486" ht="27" customHeight="1"/>
    <row r="487" ht="27" customHeight="1"/>
    <row r="488" ht="27" customHeight="1"/>
    <row r="489" ht="27" customHeight="1"/>
    <row r="490" ht="27" customHeight="1"/>
    <row r="491" ht="27" customHeight="1"/>
    <row r="492" ht="27" customHeight="1"/>
    <row r="493" ht="27" customHeight="1"/>
    <row r="494" ht="27" customHeight="1"/>
    <row r="495" ht="27" customHeight="1"/>
    <row r="496" ht="27" customHeight="1"/>
    <row r="497" ht="27" customHeight="1"/>
    <row r="498" ht="27" customHeight="1"/>
    <row r="499" ht="27" customHeight="1"/>
    <row r="500" ht="27" customHeight="1"/>
    <row r="501" ht="27" customHeight="1"/>
    <row r="502" ht="27" customHeight="1"/>
    <row r="503" ht="27" customHeight="1"/>
    <row r="504" ht="27" customHeight="1"/>
    <row r="505" ht="27" customHeight="1"/>
    <row r="506" ht="27" customHeight="1"/>
    <row r="507" ht="27" customHeight="1"/>
    <row r="508" ht="27" customHeight="1"/>
    <row r="509" ht="27" customHeight="1"/>
    <row r="510" ht="27" customHeight="1"/>
    <row r="511" ht="27" customHeight="1"/>
    <row r="512" ht="27" customHeight="1"/>
    <row r="513" ht="27" customHeight="1"/>
    <row r="514" ht="27" customHeight="1"/>
    <row r="515" ht="27" customHeight="1"/>
    <row r="516" ht="27" customHeight="1"/>
    <row r="517" ht="27" customHeight="1"/>
    <row r="518" ht="27" customHeight="1"/>
    <row r="519" ht="27" customHeight="1"/>
    <row r="520" ht="27" customHeight="1"/>
    <row r="521" ht="27" customHeight="1"/>
    <row r="522" ht="27" customHeight="1"/>
    <row r="523" ht="27" customHeight="1"/>
    <row r="524" ht="27" customHeight="1"/>
    <row r="525" ht="27" customHeight="1"/>
    <row r="526" ht="27" customHeight="1"/>
    <row r="527" ht="27" customHeight="1"/>
    <row r="528" ht="27" customHeight="1"/>
    <row r="529" ht="27" customHeight="1"/>
    <row r="530" ht="27" customHeight="1"/>
    <row r="531" ht="27" customHeight="1"/>
    <row r="532" ht="27" customHeight="1"/>
    <row r="533" ht="27" customHeight="1"/>
    <row r="534" ht="27" customHeight="1"/>
    <row r="535" ht="27" customHeight="1"/>
    <row r="536" ht="27" customHeight="1"/>
    <row r="537" ht="27" customHeight="1"/>
    <row r="538" ht="27" customHeight="1"/>
    <row r="539" ht="27" customHeight="1"/>
    <row r="540" ht="27" customHeight="1"/>
    <row r="541" ht="27" customHeight="1"/>
    <row r="542" ht="27" customHeight="1"/>
    <row r="543" ht="27" customHeight="1"/>
    <row r="544" ht="27" customHeight="1"/>
    <row r="545" ht="27" customHeight="1"/>
    <row r="546" ht="27" customHeight="1"/>
    <row r="547" ht="27" customHeight="1"/>
    <row r="548" ht="27" customHeight="1"/>
    <row r="549" ht="27" customHeight="1"/>
    <row r="550" ht="27" customHeight="1"/>
    <row r="551" ht="27" customHeight="1"/>
    <row r="552" ht="27" customHeight="1"/>
    <row r="553" ht="27" customHeight="1"/>
    <row r="554" ht="27" customHeight="1"/>
    <row r="555" ht="27" customHeight="1"/>
    <row r="556" ht="27" customHeight="1"/>
    <row r="557" ht="27" customHeight="1"/>
    <row r="558" ht="27" customHeight="1"/>
    <row r="559" ht="27" customHeight="1"/>
    <row r="560" ht="27" customHeight="1"/>
    <row r="561" ht="27" customHeight="1"/>
    <row r="562" ht="27" customHeight="1"/>
    <row r="563" ht="27" customHeight="1"/>
    <row r="564" ht="27" customHeight="1"/>
    <row r="565" ht="27" customHeight="1"/>
    <row r="566" ht="27" customHeight="1"/>
    <row r="567" ht="27" customHeight="1"/>
    <row r="568" ht="27" customHeight="1"/>
    <row r="569" ht="27" customHeight="1"/>
    <row r="570" ht="27" customHeight="1"/>
    <row r="571" ht="27" customHeight="1"/>
    <row r="572" ht="27" customHeight="1"/>
    <row r="573" ht="27" customHeight="1"/>
    <row r="574" ht="27" customHeight="1"/>
    <row r="575" ht="27" customHeight="1"/>
    <row r="576" ht="27" customHeight="1"/>
    <row r="577" ht="27" customHeight="1"/>
  </sheetData>
  <mergeCells count="44">
    <mergeCell ref="A1:G1"/>
    <mergeCell ref="A2:G2"/>
    <mergeCell ref="H3:O3"/>
    <mergeCell ref="H4:O4"/>
    <mergeCell ref="H5:O5"/>
    <mergeCell ref="H6:O6"/>
    <mergeCell ref="H7:O7"/>
    <mergeCell ref="H8:O8"/>
    <mergeCell ref="H9:O9"/>
    <mergeCell ref="H10:O10"/>
    <mergeCell ref="H11:O11"/>
    <mergeCell ref="H12:O12"/>
    <mergeCell ref="H13:O13"/>
    <mergeCell ref="H14:O14"/>
    <mergeCell ref="H15:O15"/>
    <mergeCell ref="H16:O16"/>
    <mergeCell ref="H17:O17"/>
    <mergeCell ref="H18:O18"/>
    <mergeCell ref="H19:O19"/>
    <mergeCell ref="H20:O20"/>
    <mergeCell ref="H21:O21"/>
    <mergeCell ref="H22:O22"/>
    <mergeCell ref="H23:O23"/>
    <mergeCell ref="H24:O24"/>
    <mergeCell ref="H25:O25"/>
    <mergeCell ref="H26:O26"/>
    <mergeCell ref="H27:O27"/>
    <mergeCell ref="H28:O28"/>
    <mergeCell ref="H29:O29"/>
    <mergeCell ref="H30:O30"/>
    <mergeCell ref="H31:O31"/>
    <mergeCell ref="H32:O32"/>
    <mergeCell ref="H33:O33"/>
    <mergeCell ref="H34:O34"/>
    <mergeCell ref="H35:O35"/>
    <mergeCell ref="B37:C37"/>
    <mergeCell ref="E37:F37"/>
    <mergeCell ref="H39:I39"/>
    <mergeCell ref="J39:K39"/>
    <mergeCell ref="L39:M39"/>
    <mergeCell ref="B38:C38"/>
    <mergeCell ref="H38:I38"/>
    <mergeCell ref="J38:K38"/>
    <mergeCell ref="L38:M38"/>
  </mergeCells>
  <printOptions/>
  <pageMargins left="0.75" right="0.75" top="1" bottom="1" header="0.5" footer="0.5"/>
  <pageSetup orientation="portrait" paperSize="9" r:id="rId1"/>
</worksheet>
</file>

<file path=xl/worksheets/sheet9.xml><?xml version="1.0" encoding="utf-8"?>
<worksheet xmlns="http://schemas.openxmlformats.org/spreadsheetml/2006/main" xmlns:r="http://schemas.openxmlformats.org/officeDocument/2006/relationships">
  <dimension ref="A1:P69"/>
  <sheetViews>
    <sheetView workbookViewId="0" topLeftCell="A31">
      <selection activeCell="C36" sqref="B36:C36"/>
    </sheetView>
  </sheetViews>
  <sheetFormatPr defaultColWidth="9.140625" defaultRowHeight="12.75"/>
  <cols>
    <col min="1" max="1" width="6.140625" style="6" customWidth="1"/>
    <col min="2" max="2" width="7.00390625" style="6" bestFit="1" customWidth="1"/>
    <col min="3" max="4" width="7.140625" style="6" customWidth="1"/>
    <col min="5" max="5" width="7.00390625" style="6" bestFit="1" customWidth="1"/>
    <col min="6" max="6" width="7.28125" style="6" bestFit="1" customWidth="1"/>
    <col min="7" max="7" width="11.8515625" style="1" bestFit="1" customWidth="1"/>
    <col min="8" max="8" width="8.7109375" style="1" customWidth="1"/>
    <col min="9" max="9" width="9.140625" style="1" customWidth="1"/>
    <col min="10" max="10" width="9.00390625" style="1" customWidth="1"/>
    <col min="11" max="11" width="9.140625" style="1" customWidth="1"/>
    <col min="12" max="12" width="8.7109375" style="1" customWidth="1"/>
    <col min="13" max="14" width="9.140625" style="1" customWidth="1"/>
    <col min="15" max="15" width="13.421875" style="2" customWidth="1"/>
    <col min="16" max="16" width="7.140625" style="2" customWidth="1"/>
    <col min="17" max="16384" width="9.140625" style="2" customWidth="1"/>
  </cols>
  <sheetData>
    <row r="1" spans="1:13" ht="18" customHeight="1">
      <c r="A1" s="23" t="s">
        <v>0</v>
      </c>
      <c r="B1" s="23"/>
      <c r="C1" s="23"/>
      <c r="D1" s="23"/>
      <c r="E1" s="23"/>
      <c r="F1" s="23"/>
      <c r="G1" s="23"/>
      <c r="I1" s="1" t="s">
        <v>1</v>
      </c>
      <c r="J1" s="1" t="s">
        <v>3</v>
      </c>
      <c r="K1" s="1" t="s">
        <v>2</v>
      </c>
      <c r="L1" s="1" t="s">
        <v>1</v>
      </c>
      <c r="M1" s="1" t="s">
        <v>4</v>
      </c>
    </row>
    <row r="2" spans="1:16" ht="18" customHeight="1">
      <c r="A2" s="24" t="s">
        <v>296</v>
      </c>
      <c r="B2" s="24"/>
      <c r="C2" s="24"/>
      <c r="D2" s="24"/>
      <c r="E2" s="24"/>
      <c r="F2" s="24"/>
      <c r="G2" s="24"/>
      <c r="L2" s="1">
        <f>I2</f>
        <v>0</v>
      </c>
      <c r="M2" s="3">
        <f>I2+K2*(J2-L2)</f>
        <v>0</v>
      </c>
      <c r="P2" s="1" t="s">
        <v>5</v>
      </c>
    </row>
    <row r="3" spans="1:16" s="1" customFormat="1" ht="25.5">
      <c r="A3" s="4" t="s">
        <v>6</v>
      </c>
      <c r="B3" s="4" t="s">
        <v>7</v>
      </c>
      <c r="C3" s="4" t="s">
        <v>8</v>
      </c>
      <c r="D3" s="4" t="s">
        <v>9</v>
      </c>
      <c r="E3" s="4" t="s">
        <v>10</v>
      </c>
      <c r="F3" s="4" t="s">
        <v>11</v>
      </c>
      <c r="G3" s="5" t="s">
        <v>12</v>
      </c>
      <c r="H3" s="25" t="s">
        <v>13</v>
      </c>
      <c r="I3" s="25"/>
      <c r="J3" s="25"/>
      <c r="K3" s="25"/>
      <c r="L3" s="25"/>
      <c r="M3" s="25"/>
      <c r="N3" s="25"/>
      <c r="O3" s="25"/>
      <c r="P3" s="1" t="s">
        <v>14</v>
      </c>
    </row>
    <row r="4" spans="1:15" s="1" customFormat="1" ht="38.25" customHeight="1">
      <c r="A4" s="6">
        <v>1</v>
      </c>
      <c r="B4" s="7">
        <v>18.4</v>
      </c>
      <c r="C4" s="6">
        <v>24.8</v>
      </c>
      <c r="D4" s="8">
        <v>0.53</v>
      </c>
      <c r="E4" s="6">
        <v>1014</v>
      </c>
      <c r="F4" s="6">
        <v>1016</v>
      </c>
      <c r="G4" s="1" t="s">
        <v>123</v>
      </c>
      <c r="H4" s="20" t="s">
        <v>297</v>
      </c>
      <c r="I4" s="20"/>
      <c r="J4" s="20"/>
      <c r="K4" s="20"/>
      <c r="L4" s="20"/>
      <c r="M4" s="20"/>
      <c r="N4" s="20"/>
      <c r="O4" s="20"/>
    </row>
    <row r="5" spans="1:15" s="1" customFormat="1" ht="37.5" customHeight="1">
      <c r="A5" s="6">
        <v>2</v>
      </c>
      <c r="B5" s="7">
        <v>15.4</v>
      </c>
      <c r="C5" s="7">
        <v>27.1</v>
      </c>
      <c r="D5" s="8">
        <v>0.45</v>
      </c>
      <c r="E5" s="6">
        <v>1016</v>
      </c>
      <c r="F5" s="6">
        <v>1019</v>
      </c>
      <c r="G5" s="1" t="s">
        <v>158</v>
      </c>
      <c r="H5" s="20" t="s">
        <v>298</v>
      </c>
      <c r="I5" s="20"/>
      <c r="J5" s="20"/>
      <c r="K5" s="20"/>
      <c r="L5" s="20"/>
      <c r="M5" s="20"/>
      <c r="N5" s="20"/>
      <c r="O5" s="20"/>
    </row>
    <row r="6" spans="1:15" s="1" customFormat="1" ht="39" customHeight="1">
      <c r="A6" s="6">
        <v>3</v>
      </c>
      <c r="B6" s="7">
        <v>15.7</v>
      </c>
      <c r="C6" s="7">
        <v>24.3</v>
      </c>
      <c r="D6" s="8">
        <v>0.56</v>
      </c>
      <c r="E6" s="6">
        <v>1019</v>
      </c>
      <c r="F6" s="6">
        <v>1025</v>
      </c>
      <c r="G6" s="1" t="s">
        <v>158</v>
      </c>
      <c r="H6" s="20" t="s">
        <v>298</v>
      </c>
      <c r="I6" s="20"/>
      <c r="J6" s="20"/>
      <c r="K6" s="20"/>
      <c r="L6" s="20"/>
      <c r="M6" s="20"/>
      <c r="N6" s="20"/>
      <c r="O6" s="20"/>
    </row>
    <row r="7" spans="1:15" s="1" customFormat="1" ht="29.25" customHeight="1">
      <c r="A7" s="6">
        <v>4</v>
      </c>
      <c r="B7" s="7">
        <v>14.9</v>
      </c>
      <c r="C7" s="7">
        <v>27.2</v>
      </c>
      <c r="D7" s="8">
        <v>0.59</v>
      </c>
      <c r="E7" s="6">
        <v>1025</v>
      </c>
      <c r="F7" s="6">
        <v>1029</v>
      </c>
      <c r="G7" s="1" t="s">
        <v>80</v>
      </c>
      <c r="H7" s="20" t="s">
        <v>90</v>
      </c>
      <c r="I7" s="20"/>
      <c r="J7" s="20"/>
      <c r="K7" s="20"/>
      <c r="L7" s="20"/>
      <c r="M7" s="20"/>
      <c r="N7" s="20"/>
      <c r="O7" s="20"/>
    </row>
    <row r="8" spans="1:15" s="1" customFormat="1" ht="37.5" customHeight="1">
      <c r="A8" s="6">
        <v>5</v>
      </c>
      <c r="B8" s="7">
        <v>13.5</v>
      </c>
      <c r="C8" s="7">
        <v>22.8</v>
      </c>
      <c r="D8" s="8">
        <v>0.66</v>
      </c>
      <c r="E8" s="6">
        <v>1021</v>
      </c>
      <c r="F8" s="6">
        <v>1026</v>
      </c>
      <c r="G8" s="1" t="s">
        <v>127</v>
      </c>
      <c r="H8" s="20" t="s">
        <v>299</v>
      </c>
      <c r="I8" s="20"/>
      <c r="J8" s="20"/>
      <c r="K8" s="20"/>
      <c r="L8" s="20"/>
      <c r="M8" s="20"/>
      <c r="N8" s="20"/>
      <c r="O8" s="20"/>
    </row>
    <row r="9" spans="1:15" s="1" customFormat="1" ht="38.25" customHeight="1">
      <c r="A9" s="6">
        <v>6</v>
      </c>
      <c r="B9" s="7">
        <v>13.3</v>
      </c>
      <c r="C9" s="7">
        <v>28.9</v>
      </c>
      <c r="D9" s="8">
        <v>0.63</v>
      </c>
      <c r="E9" s="6">
        <v>1017</v>
      </c>
      <c r="F9" s="6">
        <v>1021</v>
      </c>
      <c r="G9" s="1" t="s">
        <v>80</v>
      </c>
      <c r="H9" s="20" t="s">
        <v>90</v>
      </c>
      <c r="I9" s="20"/>
      <c r="J9" s="20"/>
      <c r="K9" s="20"/>
      <c r="L9" s="20"/>
      <c r="M9" s="20"/>
      <c r="N9" s="20"/>
      <c r="O9" s="20"/>
    </row>
    <row r="10" spans="1:15" s="1" customFormat="1" ht="36.75" customHeight="1">
      <c r="A10" s="6">
        <v>7</v>
      </c>
      <c r="B10" s="7">
        <v>16.2</v>
      </c>
      <c r="C10" s="7">
        <v>24.6</v>
      </c>
      <c r="D10" s="8">
        <v>0.7</v>
      </c>
      <c r="E10" s="6">
        <v>1013</v>
      </c>
      <c r="F10" s="6">
        <v>1019</v>
      </c>
      <c r="G10" s="1" t="s">
        <v>176</v>
      </c>
      <c r="H10" s="20" t="s">
        <v>177</v>
      </c>
      <c r="I10" s="20"/>
      <c r="J10" s="20"/>
      <c r="K10" s="20"/>
      <c r="L10" s="20"/>
      <c r="M10" s="20"/>
      <c r="N10" s="20"/>
      <c r="O10" s="20"/>
    </row>
    <row r="11" spans="1:16" s="1" customFormat="1" ht="39.75" customHeight="1">
      <c r="A11" s="6">
        <v>8</v>
      </c>
      <c r="B11" s="7">
        <v>15.9</v>
      </c>
      <c r="C11" s="7">
        <v>22</v>
      </c>
      <c r="D11" s="8">
        <v>0.73</v>
      </c>
      <c r="E11" s="6">
        <v>1007</v>
      </c>
      <c r="F11" s="6">
        <v>1013</v>
      </c>
      <c r="G11" s="1" t="s">
        <v>300</v>
      </c>
      <c r="H11" s="20" t="s">
        <v>301</v>
      </c>
      <c r="I11" s="20"/>
      <c r="J11" s="20"/>
      <c r="K11" s="20"/>
      <c r="L11" s="20"/>
      <c r="M11" s="20"/>
      <c r="N11" s="20"/>
      <c r="O11" s="20"/>
      <c r="P11" s="1">
        <v>4</v>
      </c>
    </row>
    <row r="12" spans="1:16" s="1" customFormat="1" ht="30" customHeight="1">
      <c r="A12" s="6">
        <v>9</v>
      </c>
      <c r="B12" s="7">
        <v>14.2</v>
      </c>
      <c r="C12" s="7">
        <v>16.7</v>
      </c>
      <c r="D12" s="8">
        <v>0.9</v>
      </c>
      <c r="E12" s="6">
        <v>1003</v>
      </c>
      <c r="F12" s="6">
        <v>1010</v>
      </c>
      <c r="G12" s="1" t="s">
        <v>178</v>
      </c>
      <c r="H12" s="20" t="s">
        <v>302</v>
      </c>
      <c r="I12" s="20"/>
      <c r="J12" s="20"/>
      <c r="K12" s="20"/>
      <c r="L12" s="20"/>
      <c r="M12" s="20"/>
      <c r="N12" s="20"/>
      <c r="O12" s="20"/>
      <c r="P12" s="1">
        <v>36</v>
      </c>
    </row>
    <row r="13" spans="1:15" s="1" customFormat="1" ht="30.75" customHeight="1">
      <c r="A13" s="6">
        <v>10</v>
      </c>
      <c r="B13" s="7">
        <v>11.5</v>
      </c>
      <c r="C13" s="7">
        <v>28.5</v>
      </c>
      <c r="D13" s="8">
        <v>0.49</v>
      </c>
      <c r="E13" s="6">
        <v>1009</v>
      </c>
      <c r="F13" s="6">
        <v>1012</v>
      </c>
      <c r="G13" s="1" t="s">
        <v>114</v>
      </c>
      <c r="H13" s="20" t="s">
        <v>303</v>
      </c>
      <c r="I13" s="20"/>
      <c r="J13" s="20"/>
      <c r="K13" s="20"/>
      <c r="L13" s="20"/>
      <c r="M13" s="20"/>
      <c r="N13" s="20"/>
      <c r="O13" s="20"/>
    </row>
    <row r="14" spans="1:15" s="1" customFormat="1" ht="29.25" customHeight="1">
      <c r="A14" s="6">
        <v>11</v>
      </c>
      <c r="B14" s="7">
        <v>14</v>
      </c>
      <c r="C14" s="7">
        <v>27</v>
      </c>
      <c r="D14" s="8">
        <v>0.36</v>
      </c>
      <c r="E14" s="6">
        <v>1011</v>
      </c>
      <c r="F14" s="6">
        <v>1017</v>
      </c>
      <c r="G14" s="1" t="s">
        <v>116</v>
      </c>
      <c r="H14" s="20" t="s">
        <v>304</v>
      </c>
      <c r="I14" s="20"/>
      <c r="J14" s="20"/>
      <c r="K14" s="20"/>
      <c r="L14" s="20"/>
      <c r="M14" s="20"/>
      <c r="N14" s="20"/>
      <c r="O14" s="20"/>
    </row>
    <row r="15" spans="1:15" s="1" customFormat="1" ht="35.25" customHeight="1">
      <c r="A15" s="6">
        <v>12</v>
      </c>
      <c r="B15" s="7">
        <v>12.7</v>
      </c>
      <c r="C15" s="7">
        <v>26.4</v>
      </c>
      <c r="D15" s="8">
        <v>0.47</v>
      </c>
      <c r="E15" s="6">
        <v>1017</v>
      </c>
      <c r="F15" s="6">
        <v>1022</v>
      </c>
      <c r="G15" s="1" t="s">
        <v>138</v>
      </c>
      <c r="H15" s="20" t="s">
        <v>305</v>
      </c>
      <c r="I15" s="20"/>
      <c r="J15" s="20"/>
      <c r="K15" s="20"/>
      <c r="L15" s="20"/>
      <c r="M15" s="20"/>
      <c r="N15" s="20"/>
      <c r="O15" s="20"/>
    </row>
    <row r="16" spans="1:15" s="1" customFormat="1" ht="39.75" customHeight="1">
      <c r="A16" s="6">
        <v>13</v>
      </c>
      <c r="B16" s="7">
        <v>13.3</v>
      </c>
      <c r="C16" s="7">
        <v>27.5</v>
      </c>
      <c r="D16" s="8">
        <v>0.59</v>
      </c>
      <c r="E16" s="6">
        <v>1019</v>
      </c>
      <c r="F16" s="6">
        <v>1024</v>
      </c>
      <c r="G16" s="1" t="s">
        <v>306</v>
      </c>
      <c r="H16" s="20" t="s">
        <v>307</v>
      </c>
      <c r="I16" s="20"/>
      <c r="J16" s="20"/>
      <c r="K16" s="20"/>
      <c r="L16" s="20"/>
      <c r="M16" s="20"/>
      <c r="N16" s="20"/>
      <c r="O16" s="20"/>
    </row>
    <row r="17" spans="1:16" s="1" customFormat="1" ht="37.5" customHeight="1">
      <c r="A17" s="6">
        <v>14</v>
      </c>
      <c r="B17" s="7">
        <v>15</v>
      </c>
      <c r="C17" s="7">
        <v>26.4</v>
      </c>
      <c r="D17" s="8">
        <v>0.41</v>
      </c>
      <c r="E17" s="6">
        <v>1021</v>
      </c>
      <c r="F17" s="6">
        <v>1025</v>
      </c>
      <c r="G17" s="1" t="s">
        <v>308</v>
      </c>
      <c r="H17" s="20" t="s">
        <v>309</v>
      </c>
      <c r="I17" s="20"/>
      <c r="J17" s="20"/>
      <c r="K17" s="20"/>
      <c r="L17" s="20"/>
      <c r="M17" s="20"/>
      <c r="N17" s="20"/>
      <c r="O17" s="20"/>
      <c r="P17" s="1">
        <v>1</v>
      </c>
    </row>
    <row r="18" spans="1:15" s="1" customFormat="1" ht="36" customHeight="1">
      <c r="A18" s="6">
        <v>15</v>
      </c>
      <c r="B18" s="7">
        <v>15.8</v>
      </c>
      <c r="C18" s="7">
        <v>25.8</v>
      </c>
      <c r="D18" s="8">
        <v>0.62</v>
      </c>
      <c r="E18" s="6">
        <v>1023</v>
      </c>
      <c r="F18" s="6">
        <v>1027</v>
      </c>
      <c r="G18" s="1" t="s">
        <v>80</v>
      </c>
      <c r="H18" s="20" t="s">
        <v>310</v>
      </c>
      <c r="I18" s="20"/>
      <c r="J18" s="20"/>
      <c r="K18" s="20"/>
      <c r="L18" s="20"/>
      <c r="M18" s="20"/>
      <c r="N18" s="20"/>
      <c r="O18" s="20"/>
    </row>
    <row r="19" spans="1:15" s="1" customFormat="1" ht="37.5" customHeight="1">
      <c r="A19" s="6">
        <v>16</v>
      </c>
      <c r="B19" s="6">
        <v>12.4</v>
      </c>
      <c r="C19" s="7">
        <v>27.3</v>
      </c>
      <c r="D19" s="8">
        <v>0.58</v>
      </c>
      <c r="E19" s="6">
        <v>1021</v>
      </c>
      <c r="F19" s="6">
        <v>1025</v>
      </c>
      <c r="G19" s="1" t="s">
        <v>60</v>
      </c>
      <c r="H19" s="20" t="s">
        <v>89</v>
      </c>
      <c r="I19" s="20"/>
      <c r="J19" s="20"/>
      <c r="K19" s="20"/>
      <c r="L19" s="20"/>
      <c r="M19" s="20"/>
      <c r="N19" s="20"/>
      <c r="O19" s="20"/>
    </row>
    <row r="20" spans="1:15" s="1" customFormat="1" ht="45" customHeight="1">
      <c r="A20" s="6">
        <v>17</v>
      </c>
      <c r="B20" s="7">
        <v>12.2</v>
      </c>
      <c r="C20" s="7">
        <v>27.3</v>
      </c>
      <c r="D20" s="8">
        <v>0.69</v>
      </c>
      <c r="E20" s="6">
        <v>1021</v>
      </c>
      <c r="F20" s="6">
        <v>1025</v>
      </c>
      <c r="G20" s="1" t="s">
        <v>60</v>
      </c>
      <c r="H20" s="20" t="s">
        <v>89</v>
      </c>
      <c r="I20" s="20"/>
      <c r="J20" s="20"/>
      <c r="K20" s="20"/>
      <c r="L20" s="20"/>
      <c r="M20" s="20"/>
      <c r="N20" s="20"/>
      <c r="O20" s="20"/>
    </row>
    <row r="21" spans="1:15" s="1" customFormat="1" ht="38.25" customHeight="1">
      <c r="A21" s="6">
        <v>18</v>
      </c>
      <c r="B21" s="7">
        <v>13.5</v>
      </c>
      <c r="C21" s="7">
        <v>28.2</v>
      </c>
      <c r="D21" s="8">
        <v>0.59</v>
      </c>
      <c r="E21" s="6">
        <v>1021</v>
      </c>
      <c r="F21" s="6">
        <v>1024</v>
      </c>
      <c r="G21" s="1" t="s">
        <v>311</v>
      </c>
      <c r="H21" s="20" t="s">
        <v>312</v>
      </c>
      <c r="I21" s="20"/>
      <c r="J21" s="20"/>
      <c r="K21" s="20"/>
      <c r="L21" s="20"/>
      <c r="M21" s="20"/>
      <c r="N21" s="20"/>
      <c r="O21" s="20"/>
    </row>
    <row r="22" spans="1:15" s="1" customFormat="1" ht="27" customHeight="1">
      <c r="A22" s="6">
        <v>19</v>
      </c>
      <c r="B22" s="7">
        <v>14.2</v>
      </c>
      <c r="C22" s="7">
        <v>30.1</v>
      </c>
      <c r="D22" s="8">
        <v>0.63</v>
      </c>
      <c r="E22" s="6">
        <v>1022</v>
      </c>
      <c r="F22" s="6">
        <v>1024</v>
      </c>
      <c r="G22" s="1" t="s">
        <v>311</v>
      </c>
      <c r="H22" s="20" t="s">
        <v>312</v>
      </c>
      <c r="I22" s="20"/>
      <c r="J22" s="20"/>
      <c r="K22" s="20"/>
      <c r="L22" s="20"/>
      <c r="M22" s="20"/>
      <c r="N22" s="20"/>
      <c r="O22" s="20"/>
    </row>
    <row r="23" spans="1:15" s="1" customFormat="1" ht="28.5" customHeight="1">
      <c r="A23" s="6">
        <v>20</v>
      </c>
      <c r="B23" s="7">
        <v>14.2</v>
      </c>
      <c r="C23" s="7">
        <v>30.1</v>
      </c>
      <c r="D23" s="8">
        <v>0.56</v>
      </c>
      <c r="E23" s="6">
        <v>1024</v>
      </c>
      <c r="F23" s="6">
        <v>1026</v>
      </c>
      <c r="G23" s="1" t="s">
        <v>311</v>
      </c>
      <c r="H23" s="20" t="s">
        <v>313</v>
      </c>
      <c r="I23" s="20"/>
      <c r="J23" s="20"/>
      <c r="K23" s="20"/>
      <c r="L23" s="20"/>
      <c r="M23" s="20"/>
      <c r="N23" s="20"/>
      <c r="O23" s="20"/>
    </row>
    <row r="24" spans="1:15" s="1" customFormat="1" ht="39" customHeight="1">
      <c r="A24" s="6">
        <v>21</v>
      </c>
      <c r="B24" s="6">
        <v>15.4</v>
      </c>
      <c r="C24" s="7">
        <v>30.2</v>
      </c>
      <c r="D24" s="8">
        <v>0.6</v>
      </c>
      <c r="E24" s="6">
        <v>1021</v>
      </c>
      <c r="F24" s="6">
        <v>1025</v>
      </c>
      <c r="G24" s="1" t="s">
        <v>60</v>
      </c>
      <c r="H24" s="20"/>
      <c r="I24" s="20"/>
      <c r="J24" s="20"/>
      <c r="K24" s="20"/>
      <c r="L24" s="20"/>
      <c r="M24" s="20"/>
      <c r="N24" s="20"/>
      <c r="O24" s="20"/>
    </row>
    <row r="25" spans="1:16" s="1" customFormat="1" ht="29.25" customHeight="1">
      <c r="A25" s="6">
        <v>22</v>
      </c>
      <c r="B25" s="7">
        <v>14.9</v>
      </c>
      <c r="C25" s="7">
        <v>26.7</v>
      </c>
      <c r="D25" s="8">
        <v>0.72</v>
      </c>
      <c r="E25" s="6">
        <v>1015</v>
      </c>
      <c r="F25" s="6">
        <v>1022</v>
      </c>
      <c r="G25" s="1" t="s">
        <v>314</v>
      </c>
      <c r="H25" s="20" t="s">
        <v>315</v>
      </c>
      <c r="I25" s="20"/>
      <c r="J25" s="20"/>
      <c r="K25" s="20"/>
      <c r="L25" s="20"/>
      <c r="M25" s="20"/>
      <c r="N25" s="20"/>
      <c r="O25" s="20"/>
      <c r="P25" s="1">
        <v>3</v>
      </c>
    </row>
    <row r="26" spans="1:16" s="1" customFormat="1" ht="38.25" customHeight="1">
      <c r="A26" s="6">
        <v>23</v>
      </c>
      <c r="B26" s="7">
        <v>16.6</v>
      </c>
      <c r="C26" s="7">
        <v>25.1</v>
      </c>
      <c r="D26" s="8">
        <v>0.8</v>
      </c>
      <c r="E26" s="6">
        <v>1013</v>
      </c>
      <c r="F26" s="6">
        <v>1015</v>
      </c>
      <c r="G26" s="1" t="s">
        <v>150</v>
      </c>
      <c r="H26" s="20" t="s">
        <v>316</v>
      </c>
      <c r="I26" s="20"/>
      <c r="J26" s="20"/>
      <c r="K26" s="20"/>
      <c r="L26" s="20"/>
      <c r="M26" s="20"/>
      <c r="N26" s="20"/>
      <c r="O26" s="20"/>
      <c r="P26" s="1">
        <v>0.5</v>
      </c>
    </row>
    <row r="27" spans="1:16" s="1" customFormat="1" ht="49.5" customHeight="1">
      <c r="A27" s="6">
        <v>24</v>
      </c>
      <c r="B27" s="7">
        <v>15.6</v>
      </c>
      <c r="C27" s="7">
        <v>25.3</v>
      </c>
      <c r="D27" s="8">
        <v>0.83</v>
      </c>
      <c r="E27" s="6">
        <v>1015</v>
      </c>
      <c r="F27" s="6">
        <v>1026</v>
      </c>
      <c r="G27" s="1" t="s">
        <v>317</v>
      </c>
      <c r="H27" s="20" t="s">
        <v>318</v>
      </c>
      <c r="I27" s="20"/>
      <c r="J27" s="20"/>
      <c r="K27" s="20"/>
      <c r="L27" s="20"/>
      <c r="M27" s="20"/>
      <c r="N27" s="20"/>
      <c r="O27" s="20"/>
      <c r="P27" s="1">
        <v>0.5</v>
      </c>
    </row>
    <row r="28" spans="1:15" s="1" customFormat="1" ht="36" customHeight="1">
      <c r="A28" s="6">
        <v>25</v>
      </c>
      <c r="B28" s="7">
        <v>15.2</v>
      </c>
      <c r="C28" s="7">
        <v>22.5</v>
      </c>
      <c r="D28" s="8">
        <v>0.73</v>
      </c>
      <c r="E28" s="6">
        <v>1026</v>
      </c>
      <c r="F28" s="6">
        <v>1029</v>
      </c>
      <c r="G28" s="1" t="s">
        <v>319</v>
      </c>
      <c r="H28" s="20" t="s">
        <v>320</v>
      </c>
      <c r="I28" s="20"/>
      <c r="J28" s="20"/>
      <c r="K28" s="20"/>
      <c r="L28" s="20"/>
      <c r="M28" s="20"/>
      <c r="N28" s="20"/>
      <c r="O28" s="20"/>
    </row>
    <row r="29" spans="1:15" s="1" customFormat="1" ht="34.5" customHeight="1">
      <c r="A29" s="6">
        <v>26</v>
      </c>
      <c r="B29" s="7">
        <v>10.3</v>
      </c>
      <c r="C29" s="7">
        <v>23.5</v>
      </c>
      <c r="D29" s="8">
        <v>0.68</v>
      </c>
      <c r="E29" s="6">
        <v>1021</v>
      </c>
      <c r="F29" s="6">
        <v>1027</v>
      </c>
      <c r="G29" s="1" t="s">
        <v>60</v>
      </c>
      <c r="H29" s="20" t="s">
        <v>242</v>
      </c>
      <c r="I29" s="20"/>
      <c r="J29" s="20"/>
      <c r="K29" s="20"/>
      <c r="L29" s="20"/>
      <c r="M29" s="20"/>
      <c r="N29" s="20"/>
      <c r="O29" s="20"/>
    </row>
    <row r="30" spans="1:15" s="1" customFormat="1" ht="28.5" customHeight="1">
      <c r="A30" s="6">
        <v>27</v>
      </c>
      <c r="B30" s="7">
        <v>11.4</v>
      </c>
      <c r="C30" s="7">
        <v>21.7</v>
      </c>
      <c r="D30" s="8">
        <v>0.78</v>
      </c>
      <c r="E30" s="6">
        <v>1019</v>
      </c>
      <c r="F30" s="6">
        <v>1021</v>
      </c>
      <c r="G30" s="1" t="s">
        <v>319</v>
      </c>
      <c r="H30" s="20" t="s">
        <v>321</v>
      </c>
      <c r="I30" s="20"/>
      <c r="J30" s="20"/>
      <c r="K30" s="20"/>
      <c r="L30" s="20"/>
      <c r="M30" s="20"/>
      <c r="N30" s="20"/>
      <c r="O30" s="20"/>
    </row>
    <row r="31" spans="1:16" s="1" customFormat="1" ht="41.25" customHeight="1">
      <c r="A31" s="6">
        <v>28</v>
      </c>
      <c r="B31" s="7">
        <v>13</v>
      </c>
      <c r="C31" s="7">
        <v>16.4</v>
      </c>
      <c r="D31" s="9">
        <v>0.93</v>
      </c>
      <c r="E31" s="6">
        <v>1014</v>
      </c>
      <c r="F31" s="6">
        <v>1019</v>
      </c>
      <c r="G31" s="1" t="s">
        <v>178</v>
      </c>
      <c r="H31" s="20" t="s">
        <v>322</v>
      </c>
      <c r="I31" s="20"/>
      <c r="J31" s="20"/>
      <c r="K31" s="20"/>
      <c r="L31" s="20"/>
      <c r="M31" s="20"/>
      <c r="N31" s="20"/>
      <c r="O31" s="20"/>
      <c r="P31" s="1">
        <v>6</v>
      </c>
    </row>
    <row r="32" spans="1:15" s="1" customFormat="1" ht="46.5" customHeight="1">
      <c r="A32" s="6">
        <v>29</v>
      </c>
      <c r="B32" s="7">
        <v>9.4</v>
      </c>
      <c r="C32" s="7">
        <v>24.6</v>
      </c>
      <c r="D32" s="8">
        <v>0.73</v>
      </c>
      <c r="E32" s="6">
        <v>1009</v>
      </c>
      <c r="F32" s="6">
        <v>1014</v>
      </c>
      <c r="G32" s="1" t="s">
        <v>323</v>
      </c>
      <c r="H32" s="20" t="s">
        <v>324</v>
      </c>
      <c r="I32" s="20"/>
      <c r="J32" s="20"/>
      <c r="K32" s="20"/>
      <c r="L32" s="20"/>
      <c r="M32" s="20"/>
      <c r="N32" s="20"/>
      <c r="O32" s="20"/>
    </row>
    <row r="33" spans="1:16" s="1" customFormat="1" ht="31.5" customHeight="1">
      <c r="A33" s="6">
        <v>30</v>
      </c>
      <c r="B33" s="7">
        <v>12.9</v>
      </c>
      <c r="C33" s="7">
        <v>19.6</v>
      </c>
      <c r="D33" s="8">
        <v>0.71</v>
      </c>
      <c r="E33" s="6">
        <v>1012</v>
      </c>
      <c r="F33" s="6">
        <v>1017</v>
      </c>
      <c r="G33" s="1" t="s">
        <v>148</v>
      </c>
      <c r="H33" s="20" t="s">
        <v>325</v>
      </c>
      <c r="I33" s="20"/>
      <c r="J33" s="20"/>
      <c r="K33" s="20"/>
      <c r="L33" s="20"/>
      <c r="M33" s="20"/>
      <c r="N33" s="20"/>
      <c r="O33" s="20"/>
      <c r="P33" s="1">
        <v>3</v>
      </c>
    </row>
    <row r="34" spans="2:15" ht="29.25" customHeight="1">
      <c r="B34" s="7"/>
      <c r="C34" s="7"/>
      <c r="D34" s="8"/>
      <c r="H34" s="20"/>
      <c r="I34" s="20"/>
      <c r="J34" s="20"/>
      <c r="K34" s="20"/>
      <c r="L34" s="20"/>
      <c r="M34" s="20"/>
      <c r="N34" s="20"/>
      <c r="O34" s="20"/>
    </row>
    <row r="35" spans="2:15" ht="35.25" customHeight="1">
      <c r="B35" s="6" t="s">
        <v>15</v>
      </c>
      <c r="C35" s="6" t="s">
        <v>16</v>
      </c>
      <c r="D35" s="6" t="s">
        <v>17</v>
      </c>
      <c r="E35" s="6" t="s">
        <v>18</v>
      </c>
      <c r="F35" s="6" t="s">
        <v>19</v>
      </c>
      <c r="H35" s="20"/>
      <c r="I35" s="20"/>
      <c r="J35" s="20"/>
      <c r="K35" s="20"/>
      <c r="L35" s="20"/>
      <c r="M35" s="20"/>
      <c r="N35" s="20"/>
      <c r="O35" s="20"/>
    </row>
    <row r="36" spans="2:16" ht="27" customHeight="1">
      <c r="B36" s="10">
        <f>AVERAGE(B4:B34)</f>
        <v>14.03333333333333</v>
      </c>
      <c r="C36" s="10">
        <f>AVERAGE(C4:C34)</f>
        <v>25.286666666666672</v>
      </c>
      <c r="D36" s="11">
        <f>AVERAGE(D4:D34)</f>
        <v>0.6416666666666668</v>
      </c>
      <c r="E36" s="6">
        <v>1003</v>
      </c>
      <c r="F36" s="6">
        <v>1029</v>
      </c>
      <c r="H36" s="1" t="s">
        <v>20</v>
      </c>
      <c r="I36" s="1" t="s">
        <v>21</v>
      </c>
      <c r="J36" s="1" t="s">
        <v>22</v>
      </c>
      <c r="K36" s="1" t="s">
        <v>23</v>
      </c>
      <c r="L36" s="1" t="s">
        <v>24</v>
      </c>
      <c r="M36" s="1" t="s">
        <v>25</v>
      </c>
      <c r="P36" s="2">
        <f>SUM(P4:P35)</f>
        <v>54</v>
      </c>
    </row>
    <row r="37" spans="2:16" ht="27" customHeight="1">
      <c r="B37" s="21" t="s">
        <v>26</v>
      </c>
      <c r="C37" s="21"/>
      <c r="E37" s="22">
        <f>AVERAGE(E40:E69)</f>
        <v>1019.2166666666667</v>
      </c>
      <c r="F37" s="22"/>
      <c r="H37" s="3">
        <f>AVERAGE(B4:B13)</f>
        <v>14.9</v>
      </c>
      <c r="I37" s="3">
        <f>AVERAGE(C4:C13)</f>
        <v>24.689999999999998</v>
      </c>
      <c r="J37" s="3">
        <f>AVERAGE(B14:B23)</f>
        <v>13.73</v>
      </c>
      <c r="K37" s="3">
        <f>AVERAGE(C14:C23)</f>
        <v>27.610000000000003</v>
      </c>
      <c r="L37" s="3">
        <f>AVERAGE(B24:B34)</f>
        <v>13.470000000000002</v>
      </c>
      <c r="M37" s="3">
        <f>AVERAGE(C24:C34)</f>
        <v>23.56</v>
      </c>
      <c r="P37" s="1" t="s">
        <v>33</v>
      </c>
    </row>
    <row r="38" spans="2:13" ht="27" customHeight="1">
      <c r="B38" s="18">
        <f>SUM(B36:C36)/2</f>
        <v>19.66</v>
      </c>
      <c r="C38" s="18"/>
      <c r="H38" s="19" t="s">
        <v>27</v>
      </c>
      <c r="I38" s="19"/>
      <c r="J38" s="19" t="s">
        <v>28</v>
      </c>
      <c r="K38" s="19"/>
      <c r="L38" s="19" t="s">
        <v>29</v>
      </c>
      <c r="M38" s="19"/>
    </row>
    <row r="39" spans="2:13" ht="27" customHeight="1">
      <c r="B39" s="12">
        <f>STDEV(B4:B34)</f>
        <v>1.950832418850189</v>
      </c>
      <c r="C39" s="12">
        <f>STDEV(C4:C34)</f>
        <v>3.513592653301309</v>
      </c>
      <c r="H39" s="17">
        <f>AVERAGE(H37:I37)</f>
        <v>19.794999999999998</v>
      </c>
      <c r="I39" s="17">
        <f>AVERAGE(C6:C15)</f>
        <v>24.839999999999996</v>
      </c>
      <c r="J39" s="17">
        <f>AVERAGE(J37:K37)</f>
        <v>20.67</v>
      </c>
      <c r="K39" s="17">
        <f>AVERAGE(E6:E15)</f>
        <v>1014.2</v>
      </c>
      <c r="L39" s="17">
        <f>AVERAGE(L37:M37)</f>
        <v>18.515</v>
      </c>
      <c r="M39" s="17" t="e">
        <f>AVERAGE(G6:G15)</f>
        <v>#DIV/0!</v>
      </c>
    </row>
    <row r="40" spans="2:5" ht="27" customHeight="1">
      <c r="B40" s="13" t="s">
        <v>30</v>
      </c>
      <c r="C40" s="13" t="s">
        <v>31</v>
      </c>
      <c r="E40" s="6">
        <f>AVERAGE(E4:F4)</f>
        <v>1015</v>
      </c>
    </row>
    <row r="41" ht="27" customHeight="1">
      <c r="E41" s="6">
        <f aca="true" t="shared" si="0" ref="E41:E69">AVERAGE(E5:F5)</f>
        <v>1017.5</v>
      </c>
    </row>
    <row r="42" ht="27" customHeight="1">
      <c r="E42" s="6">
        <f t="shared" si="0"/>
        <v>1022</v>
      </c>
    </row>
    <row r="43" ht="27" customHeight="1">
      <c r="E43" s="6">
        <f t="shared" si="0"/>
        <v>1027</v>
      </c>
    </row>
    <row r="44" ht="27" customHeight="1">
      <c r="E44" s="6">
        <f t="shared" si="0"/>
        <v>1023.5</v>
      </c>
    </row>
    <row r="45" ht="27" customHeight="1">
      <c r="E45" s="6">
        <f t="shared" si="0"/>
        <v>1019</v>
      </c>
    </row>
    <row r="46" ht="27" customHeight="1">
      <c r="E46" s="6">
        <f t="shared" si="0"/>
        <v>1016</v>
      </c>
    </row>
    <row r="47" ht="27" customHeight="1">
      <c r="E47" s="6">
        <f t="shared" si="0"/>
        <v>1010</v>
      </c>
    </row>
    <row r="48" ht="27" customHeight="1">
      <c r="E48" s="6">
        <f t="shared" si="0"/>
        <v>1006.5</v>
      </c>
    </row>
    <row r="49" ht="27" customHeight="1">
      <c r="E49" s="6">
        <f t="shared" si="0"/>
        <v>1010.5</v>
      </c>
    </row>
    <row r="50" ht="27" customHeight="1">
      <c r="E50" s="6">
        <f t="shared" si="0"/>
        <v>1014</v>
      </c>
    </row>
    <row r="51" ht="27" customHeight="1">
      <c r="E51" s="6">
        <f t="shared" si="0"/>
        <v>1019.5</v>
      </c>
    </row>
    <row r="52" ht="27" customHeight="1">
      <c r="E52" s="6">
        <f t="shared" si="0"/>
        <v>1021.5</v>
      </c>
    </row>
    <row r="53" ht="27" customHeight="1">
      <c r="E53" s="6">
        <f t="shared" si="0"/>
        <v>1023</v>
      </c>
    </row>
    <row r="54" ht="27" customHeight="1">
      <c r="E54" s="6">
        <f t="shared" si="0"/>
        <v>1025</v>
      </c>
    </row>
    <row r="55" ht="27" customHeight="1">
      <c r="E55" s="6">
        <f t="shared" si="0"/>
        <v>1023</v>
      </c>
    </row>
    <row r="56" ht="27" customHeight="1">
      <c r="E56" s="6">
        <f t="shared" si="0"/>
        <v>1023</v>
      </c>
    </row>
    <row r="57" ht="27" customHeight="1">
      <c r="E57" s="6">
        <f t="shared" si="0"/>
        <v>1022.5</v>
      </c>
    </row>
    <row r="58" ht="27" customHeight="1">
      <c r="E58" s="6">
        <f t="shared" si="0"/>
        <v>1023</v>
      </c>
    </row>
    <row r="59" ht="27" customHeight="1">
      <c r="E59" s="6">
        <f t="shared" si="0"/>
        <v>1025</v>
      </c>
    </row>
    <row r="60" ht="27" customHeight="1">
      <c r="E60" s="6">
        <f t="shared" si="0"/>
        <v>1023</v>
      </c>
    </row>
    <row r="61" ht="27" customHeight="1">
      <c r="E61" s="6">
        <f t="shared" si="0"/>
        <v>1018.5</v>
      </c>
    </row>
    <row r="62" ht="27" customHeight="1">
      <c r="E62" s="6">
        <f t="shared" si="0"/>
        <v>1014</v>
      </c>
    </row>
    <row r="63" ht="27" customHeight="1">
      <c r="E63" s="6">
        <f t="shared" si="0"/>
        <v>1020.5</v>
      </c>
    </row>
    <row r="64" ht="27" customHeight="1">
      <c r="E64" s="6">
        <f t="shared" si="0"/>
        <v>1027.5</v>
      </c>
    </row>
    <row r="65" ht="27" customHeight="1">
      <c r="E65" s="6">
        <f t="shared" si="0"/>
        <v>1024</v>
      </c>
    </row>
    <row r="66" ht="27" customHeight="1">
      <c r="E66" s="6">
        <f>AVERAGE(E30:F30)</f>
        <v>1020</v>
      </c>
    </row>
    <row r="67" ht="27" customHeight="1">
      <c r="E67" s="6">
        <f t="shared" si="0"/>
        <v>1016.5</v>
      </c>
    </row>
    <row r="68" ht="27" customHeight="1">
      <c r="E68" s="6">
        <f t="shared" si="0"/>
        <v>1011.5</v>
      </c>
    </row>
    <row r="69" ht="27" customHeight="1">
      <c r="E69" s="6">
        <f t="shared" si="0"/>
        <v>1014.5</v>
      </c>
    </row>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row r="249" ht="27" customHeight="1"/>
    <row r="250" ht="27" customHeight="1"/>
    <row r="251" ht="27" customHeight="1"/>
    <row r="252" ht="27" customHeight="1"/>
    <row r="253" ht="27" customHeight="1"/>
    <row r="254" ht="27" customHeight="1"/>
    <row r="255" ht="27" customHeight="1"/>
    <row r="256" ht="27" customHeight="1"/>
    <row r="257" ht="27" customHeight="1"/>
    <row r="258" ht="27" customHeight="1"/>
    <row r="259" ht="27" customHeight="1"/>
    <row r="260" ht="27" customHeight="1"/>
    <row r="261" ht="27" customHeight="1"/>
    <row r="262" ht="27" customHeight="1"/>
    <row r="263" ht="27" customHeight="1"/>
    <row r="264" ht="27" customHeight="1"/>
    <row r="265" ht="27" customHeight="1"/>
    <row r="266" ht="27" customHeight="1"/>
    <row r="267" ht="27" customHeight="1"/>
    <row r="268" ht="27" customHeight="1"/>
    <row r="269" ht="27" customHeight="1"/>
    <row r="270" ht="27" customHeight="1"/>
    <row r="271" ht="27" customHeight="1"/>
    <row r="272" ht="27" customHeight="1"/>
    <row r="273" ht="27" customHeight="1"/>
    <row r="274" ht="27" customHeight="1"/>
    <row r="275" ht="27" customHeight="1"/>
    <row r="276" ht="27" customHeight="1"/>
    <row r="277" ht="27" customHeight="1"/>
    <row r="278" ht="27" customHeight="1"/>
    <row r="279" ht="27" customHeight="1"/>
    <row r="280" ht="27" customHeight="1"/>
    <row r="281" ht="27" customHeight="1"/>
    <row r="282" ht="27" customHeight="1"/>
    <row r="283" ht="27" customHeight="1"/>
    <row r="284" ht="27" customHeight="1"/>
    <row r="285" ht="27" customHeight="1"/>
    <row r="286" ht="27" customHeight="1"/>
    <row r="287" ht="27" customHeight="1"/>
    <row r="288" ht="27" customHeight="1"/>
    <row r="289" ht="27" customHeight="1"/>
    <row r="290" ht="27" customHeight="1"/>
    <row r="291" ht="27" customHeight="1"/>
    <row r="292" ht="27" customHeight="1"/>
    <row r="293" ht="27" customHeight="1"/>
    <row r="294" ht="27" customHeight="1"/>
    <row r="295" ht="27" customHeight="1"/>
    <row r="296" ht="27" customHeight="1"/>
    <row r="297" ht="27" customHeight="1"/>
    <row r="298" ht="27" customHeight="1"/>
    <row r="299" ht="27" customHeight="1"/>
    <row r="300" ht="27" customHeight="1"/>
    <row r="301" ht="27" customHeight="1"/>
    <row r="302" ht="27" customHeight="1"/>
    <row r="303" ht="27" customHeight="1"/>
    <row r="304" ht="27" customHeight="1"/>
    <row r="305" ht="27" customHeight="1"/>
    <row r="306" ht="27" customHeight="1"/>
    <row r="307" ht="27" customHeight="1"/>
    <row r="308" ht="27" customHeight="1"/>
    <row r="309" ht="27" customHeight="1"/>
    <row r="310" ht="27" customHeight="1"/>
    <row r="311" ht="27" customHeight="1"/>
    <row r="312" ht="27" customHeight="1"/>
    <row r="313" ht="27" customHeight="1"/>
    <row r="314" ht="27" customHeight="1"/>
    <row r="315" ht="27" customHeight="1"/>
    <row r="316" ht="27" customHeight="1"/>
    <row r="317" ht="27" customHeight="1"/>
    <row r="318" ht="27" customHeight="1"/>
    <row r="319" ht="27" customHeight="1"/>
    <row r="320" ht="27" customHeight="1"/>
    <row r="321" ht="27" customHeight="1"/>
    <row r="322" ht="27" customHeight="1"/>
    <row r="323" ht="27" customHeight="1"/>
    <row r="324" ht="27" customHeight="1"/>
    <row r="325" ht="27" customHeight="1"/>
    <row r="326" ht="27" customHeight="1"/>
    <row r="327" ht="27" customHeight="1"/>
    <row r="328" ht="27" customHeight="1"/>
    <row r="329" ht="27" customHeight="1"/>
    <row r="330" ht="27" customHeight="1"/>
    <row r="331" ht="27" customHeight="1"/>
    <row r="332" ht="27" customHeight="1"/>
    <row r="333" ht="27" customHeight="1"/>
    <row r="334" ht="27" customHeight="1"/>
    <row r="335" ht="27" customHeight="1"/>
    <row r="336" ht="27" customHeight="1"/>
    <row r="337" ht="27" customHeight="1"/>
    <row r="338" ht="27" customHeight="1"/>
    <row r="339" ht="27" customHeight="1"/>
    <row r="340" ht="27" customHeight="1"/>
    <row r="341" ht="27" customHeight="1"/>
    <row r="342" ht="27" customHeight="1"/>
    <row r="343" ht="27" customHeight="1"/>
    <row r="344" ht="27" customHeight="1"/>
    <row r="345" ht="27" customHeight="1"/>
    <row r="346" ht="27" customHeight="1"/>
    <row r="347" ht="27" customHeight="1"/>
    <row r="348" ht="27" customHeight="1"/>
    <row r="349" ht="27" customHeight="1"/>
    <row r="350" ht="27" customHeight="1"/>
    <row r="351" ht="27" customHeight="1"/>
    <row r="352" ht="27" customHeight="1"/>
    <row r="353" ht="27" customHeight="1"/>
    <row r="354" ht="27" customHeight="1"/>
    <row r="355" ht="27" customHeight="1"/>
    <row r="356" ht="27" customHeight="1"/>
    <row r="357" ht="27" customHeight="1"/>
    <row r="358" ht="27" customHeight="1"/>
    <row r="359" ht="27" customHeight="1"/>
    <row r="360" ht="27" customHeight="1"/>
    <row r="361" ht="27" customHeight="1"/>
    <row r="362" ht="27" customHeight="1"/>
    <row r="363" ht="27" customHeight="1"/>
    <row r="364" ht="27" customHeight="1"/>
    <row r="365" ht="27" customHeight="1"/>
    <row r="366" ht="27" customHeight="1"/>
    <row r="367" ht="27" customHeight="1"/>
    <row r="368" ht="27" customHeight="1"/>
    <row r="369" ht="27" customHeight="1"/>
    <row r="370" ht="27" customHeight="1"/>
    <row r="371" ht="27" customHeight="1"/>
    <row r="372" ht="27" customHeight="1"/>
    <row r="373" ht="27" customHeight="1"/>
    <row r="374" ht="27" customHeight="1"/>
    <row r="375" ht="27" customHeight="1"/>
    <row r="376" ht="27" customHeight="1"/>
    <row r="377" ht="27" customHeight="1"/>
    <row r="378" ht="27" customHeight="1"/>
    <row r="379" ht="27" customHeight="1"/>
    <row r="380" ht="27" customHeight="1"/>
    <row r="381" ht="27" customHeight="1"/>
    <row r="382" ht="27" customHeight="1"/>
    <row r="383" ht="27" customHeight="1"/>
    <row r="384" ht="27" customHeight="1"/>
    <row r="385" ht="27" customHeight="1"/>
    <row r="386" ht="27" customHeight="1"/>
    <row r="387" ht="27" customHeight="1"/>
    <row r="388" ht="27" customHeight="1"/>
    <row r="389" ht="27" customHeight="1"/>
    <row r="390" ht="27" customHeight="1"/>
    <row r="391" ht="27" customHeight="1"/>
    <row r="392" ht="27" customHeight="1"/>
    <row r="393" ht="27" customHeight="1"/>
    <row r="394" ht="27" customHeight="1"/>
    <row r="395" ht="27" customHeight="1"/>
    <row r="396" ht="27" customHeight="1"/>
    <row r="397" ht="27" customHeight="1"/>
    <row r="398" ht="27" customHeight="1"/>
    <row r="399" ht="27" customHeight="1"/>
    <row r="400" ht="27" customHeight="1"/>
    <row r="401" ht="27" customHeight="1"/>
    <row r="402" ht="27" customHeight="1"/>
    <row r="403" ht="27" customHeight="1"/>
    <row r="404" ht="27" customHeight="1"/>
    <row r="405" ht="27" customHeight="1"/>
    <row r="406" ht="27" customHeight="1"/>
    <row r="407" ht="27" customHeight="1"/>
    <row r="408" ht="27" customHeight="1"/>
    <row r="409" ht="27" customHeight="1"/>
    <row r="410" ht="27" customHeight="1"/>
    <row r="411" ht="27" customHeight="1"/>
    <row r="412" ht="27" customHeight="1"/>
    <row r="413" ht="27" customHeight="1"/>
    <row r="414" ht="27" customHeight="1"/>
    <row r="415" ht="27" customHeight="1"/>
    <row r="416" ht="27" customHeight="1"/>
    <row r="417" ht="27" customHeight="1"/>
    <row r="418" ht="27" customHeight="1"/>
    <row r="419" ht="27" customHeight="1"/>
    <row r="420" ht="27" customHeight="1"/>
    <row r="421" ht="27" customHeight="1"/>
    <row r="422" ht="27" customHeight="1"/>
    <row r="423" ht="27" customHeight="1"/>
    <row r="424" ht="27" customHeight="1"/>
    <row r="425" ht="27" customHeight="1"/>
    <row r="426" ht="27" customHeight="1"/>
    <row r="427" ht="27" customHeight="1"/>
    <row r="428" ht="27" customHeight="1"/>
    <row r="429" ht="27" customHeight="1"/>
    <row r="430" ht="27" customHeight="1"/>
    <row r="431" ht="27" customHeight="1"/>
    <row r="432" ht="27" customHeight="1"/>
    <row r="433" ht="27" customHeight="1"/>
    <row r="434" ht="27" customHeight="1"/>
    <row r="435" ht="27" customHeight="1"/>
    <row r="436" ht="27" customHeight="1"/>
    <row r="437" ht="27" customHeight="1"/>
    <row r="438" ht="27" customHeight="1"/>
    <row r="439" ht="27" customHeight="1"/>
    <row r="440" ht="27" customHeight="1"/>
    <row r="441" ht="27" customHeight="1"/>
    <row r="442" ht="27" customHeight="1"/>
    <row r="443" ht="27" customHeight="1"/>
    <row r="444" ht="27" customHeight="1"/>
    <row r="445" ht="27" customHeight="1"/>
    <row r="446" ht="27" customHeight="1"/>
    <row r="447" ht="27" customHeight="1"/>
    <row r="448" ht="27" customHeight="1"/>
    <row r="449" ht="27" customHeight="1"/>
    <row r="450" ht="27" customHeight="1"/>
    <row r="451" ht="27" customHeight="1"/>
    <row r="452" ht="27" customHeight="1"/>
    <row r="453" ht="27" customHeight="1"/>
    <row r="454" ht="27" customHeight="1"/>
    <row r="455" ht="27" customHeight="1"/>
    <row r="456" ht="27" customHeight="1"/>
    <row r="457" ht="27" customHeight="1"/>
    <row r="458" ht="27" customHeight="1"/>
    <row r="459" ht="27" customHeight="1"/>
    <row r="460" ht="27" customHeight="1"/>
    <row r="461" ht="27" customHeight="1"/>
    <row r="462" ht="27" customHeight="1"/>
    <row r="463" ht="27" customHeight="1"/>
    <row r="464" ht="27" customHeight="1"/>
    <row r="465" ht="27" customHeight="1"/>
    <row r="466" ht="27" customHeight="1"/>
    <row r="467" ht="27" customHeight="1"/>
    <row r="468" ht="27" customHeight="1"/>
    <row r="469" ht="27" customHeight="1"/>
    <row r="470" ht="27" customHeight="1"/>
    <row r="471" ht="27" customHeight="1"/>
    <row r="472" ht="27" customHeight="1"/>
    <row r="473" ht="27" customHeight="1"/>
    <row r="474" ht="27" customHeight="1"/>
    <row r="475" ht="27" customHeight="1"/>
    <row r="476" ht="27" customHeight="1"/>
    <row r="477" ht="27" customHeight="1"/>
    <row r="478" ht="27" customHeight="1"/>
    <row r="479" ht="27" customHeight="1"/>
    <row r="480" ht="27" customHeight="1"/>
    <row r="481" ht="27" customHeight="1"/>
    <row r="482" ht="27" customHeight="1"/>
    <row r="483" ht="27" customHeight="1"/>
    <row r="484" ht="27" customHeight="1"/>
    <row r="485" ht="27" customHeight="1"/>
    <row r="486" ht="27" customHeight="1"/>
    <row r="487" ht="27" customHeight="1"/>
    <row r="488" ht="27" customHeight="1"/>
    <row r="489" ht="27" customHeight="1"/>
    <row r="490" ht="27" customHeight="1"/>
    <row r="491" ht="27" customHeight="1"/>
    <row r="492" ht="27" customHeight="1"/>
    <row r="493" ht="27" customHeight="1"/>
    <row r="494" ht="27" customHeight="1"/>
    <row r="495" ht="27" customHeight="1"/>
    <row r="496" ht="27" customHeight="1"/>
    <row r="497" ht="27" customHeight="1"/>
    <row r="498" ht="27" customHeight="1"/>
    <row r="499" ht="27" customHeight="1"/>
    <row r="500" ht="27" customHeight="1"/>
    <row r="501" ht="27" customHeight="1"/>
    <row r="502" ht="27" customHeight="1"/>
    <row r="503" ht="27" customHeight="1"/>
    <row r="504" ht="27" customHeight="1"/>
    <row r="505" ht="27" customHeight="1"/>
    <row r="506" ht="27" customHeight="1"/>
    <row r="507" ht="27" customHeight="1"/>
    <row r="508" ht="27" customHeight="1"/>
    <row r="509" ht="27" customHeight="1"/>
    <row r="510" ht="27" customHeight="1"/>
    <row r="511" ht="27" customHeight="1"/>
    <row r="512" ht="27" customHeight="1"/>
    <row r="513" ht="27" customHeight="1"/>
    <row r="514" ht="27" customHeight="1"/>
    <row r="515" ht="27" customHeight="1"/>
    <row r="516" ht="27" customHeight="1"/>
    <row r="517" ht="27" customHeight="1"/>
    <row r="518" ht="27" customHeight="1"/>
    <row r="519" ht="27" customHeight="1"/>
    <row r="520" ht="27" customHeight="1"/>
    <row r="521" ht="27" customHeight="1"/>
    <row r="522" ht="27" customHeight="1"/>
    <row r="523" ht="27" customHeight="1"/>
    <row r="524" ht="27" customHeight="1"/>
    <row r="525" ht="27" customHeight="1"/>
    <row r="526" ht="27" customHeight="1"/>
    <row r="527" ht="27" customHeight="1"/>
    <row r="528" ht="27" customHeight="1"/>
    <row r="529" ht="27" customHeight="1"/>
    <row r="530" ht="27" customHeight="1"/>
    <row r="531" ht="27" customHeight="1"/>
    <row r="532" ht="27" customHeight="1"/>
    <row r="533" ht="27" customHeight="1"/>
    <row r="534" ht="27" customHeight="1"/>
    <row r="535" ht="27" customHeight="1"/>
    <row r="536" ht="27" customHeight="1"/>
    <row r="537" ht="27" customHeight="1"/>
    <row r="538" ht="27" customHeight="1"/>
    <row r="539" ht="27" customHeight="1"/>
    <row r="540" ht="27" customHeight="1"/>
    <row r="541" ht="27" customHeight="1"/>
    <row r="542" ht="27" customHeight="1"/>
    <row r="543" ht="27" customHeight="1"/>
    <row r="544" ht="27" customHeight="1"/>
    <row r="545" ht="27" customHeight="1"/>
    <row r="546" ht="27" customHeight="1"/>
    <row r="547" ht="27" customHeight="1"/>
    <row r="548" ht="27" customHeight="1"/>
    <row r="549" ht="27" customHeight="1"/>
    <row r="550" ht="27" customHeight="1"/>
    <row r="551" ht="27" customHeight="1"/>
    <row r="552" ht="27" customHeight="1"/>
    <row r="553" ht="27" customHeight="1"/>
    <row r="554" ht="27" customHeight="1"/>
    <row r="555" ht="27" customHeight="1"/>
    <row r="556" ht="27" customHeight="1"/>
    <row r="557" ht="27" customHeight="1"/>
    <row r="558" ht="27" customHeight="1"/>
    <row r="559" ht="27" customHeight="1"/>
    <row r="560" ht="27" customHeight="1"/>
    <row r="561" ht="27" customHeight="1"/>
    <row r="562" ht="27" customHeight="1"/>
    <row r="563" ht="27" customHeight="1"/>
    <row r="564" ht="27" customHeight="1"/>
    <row r="565" ht="27" customHeight="1"/>
    <row r="566" ht="27" customHeight="1"/>
    <row r="567" ht="27" customHeight="1"/>
    <row r="568" ht="27" customHeight="1"/>
    <row r="569" ht="27" customHeight="1"/>
    <row r="570" ht="27" customHeight="1"/>
    <row r="571" ht="27" customHeight="1"/>
    <row r="572" ht="27" customHeight="1"/>
    <row r="573" ht="27" customHeight="1"/>
    <row r="574" ht="27" customHeight="1"/>
    <row r="575" ht="27" customHeight="1"/>
    <row r="576" ht="27" customHeight="1"/>
    <row r="577" ht="27" customHeight="1"/>
  </sheetData>
  <mergeCells count="44">
    <mergeCell ref="H39:I39"/>
    <mergeCell ref="J39:K39"/>
    <mergeCell ref="L39:M39"/>
    <mergeCell ref="B38:C38"/>
    <mergeCell ref="H38:I38"/>
    <mergeCell ref="J38:K38"/>
    <mergeCell ref="L38:M38"/>
    <mergeCell ref="H33:O33"/>
    <mergeCell ref="H34:O34"/>
    <mergeCell ref="H35:O35"/>
    <mergeCell ref="B37:C37"/>
    <mergeCell ref="E37:F37"/>
    <mergeCell ref="H29:O29"/>
    <mergeCell ref="H30:O30"/>
    <mergeCell ref="H31:O31"/>
    <mergeCell ref="H32:O32"/>
    <mergeCell ref="H25:O25"/>
    <mergeCell ref="H26:O26"/>
    <mergeCell ref="H27:O27"/>
    <mergeCell ref="H28:O28"/>
    <mergeCell ref="H21:O21"/>
    <mergeCell ref="H22:O22"/>
    <mergeCell ref="H23:O23"/>
    <mergeCell ref="H24:O24"/>
    <mergeCell ref="H17:O17"/>
    <mergeCell ref="H18:O18"/>
    <mergeCell ref="H19:O19"/>
    <mergeCell ref="H20:O20"/>
    <mergeCell ref="H13:O13"/>
    <mergeCell ref="H14:O14"/>
    <mergeCell ref="H15:O15"/>
    <mergeCell ref="H16:O16"/>
    <mergeCell ref="H9:O9"/>
    <mergeCell ref="H10:O10"/>
    <mergeCell ref="H11:O11"/>
    <mergeCell ref="H12:O12"/>
    <mergeCell ref="H5:O5"/>
    <mergeCell ref="H6:O6"/>
    <mergeCell ref="H7:O7"/>
    <mergeCell ref="H8:O8"/>
    <mergeCell ref="A1:G1"/>
    <mergeCell ref="A2:G2"/>
    <mergeCell ref="H3:O3"/>
    <mergeCell ref="H4:O4"/>
  </mergeCell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alex</cp:lastModifiedBy>
  <dcterms:created xsi:type="dcterms:W3CDTF">2003-01-01T02:12:45Z</dcterms:created>
  <dcterms:modified xsi:type="dcterms:W3CDTF">2006-12-30T00:37:43Z</dcterms:modified>
  <cp:category/>
  <cp:version/>
  <cp:contentType/>
  <cp:contentStatus/>
</cp:coreProperties>
</file>