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iepilogo 2008" sheetId="1" r:id="rId1"/>
    <sheet name="fenomeni nell'anno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<sst xmlns="http://schemas.openxmlformats.org/spreadsheetml/2006/main" count="145" uniqueCount="56">
  <si>
    <t>DIC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</si>
  <si>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</si>
  <si>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</si>
  <si>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</si>
  <si>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</si>
  <si>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</si>
  <si>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</si>
  <si>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</si>
  <si>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</si>
  <si>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</si>
  <si>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</si>
  <si>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</si>
  <si>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 xml:space="preserve">temp med </t>
  </si>
  <si>
    <t>umid med</t>
  </si>
  <si>
    <t>pres med</t>
  </si>
  <si>
    <t>p.mensile</t>
  </si>
  <si>
    <t>p. max gio</t>
  </si>
  <si>
    <t>TOT</t>
  </si>
  <si>
    <t>pioggia</t>
  </si>
  <si>
    <t>nev suolo</t>
  </si>
  <si>
    <t>bri / gel</t>
  </si>
  <si>
    <t>gelo 24 h</t>
  </si>
  <si>
    <t>temporale</t>
  </si>
  <si>
    <t>grandine</t>
  </si>
  <si>
    <t>nebbia</t>
  </si>
  <si>
    <t>tempesta</t>
  </si>
  <si>
    <t>buran</t>
  </si>
  <si>
    <t>galaverna</t>
  </si>
  <si>
    <t>V &gt; 30 km/h</t>
  </si>
  <si>
    <t>tromba d'aria</t>
  </si>
  <si>
    <t>pres med min</t>
  </si>
  <si>
    <t>pres med max</t>
  </si>
  <si>
    <t>umid med min</t>
  </si>
  <si>
    <t>umid med max</t>
  </si>
  <si>
    <t>temp med min</t>
  </si>
  <si>
    <t>temp med max</t>
  </si>
  <si>
    <t>föhn</t>
  </si>
  <si>
    <t>temp min</t>
  </si>
  <si>
    <t>temp max</t>
  </si>
  <si>
    <t>temp max &gt;=32</t>
  </si>
  <si>
    <t>temp min &lt;=0</t>
  </si>
  <si>
    <t>temp max &lt;=0</t>
  </si>
  <si>
    <t>Vel max vento</t>
  </si>
  <si>
    <t>umid min</t>
  </si>
  <si>
    <t>umid max</t>
  </si>
  <si>
    <t>pioggia &gt;1mm</t>
  </si>
  <si>
    <t>pioggia gg</t>
  </si>
  <si>
    <t>neve gg</t>
  </si>
  <si>
    <t>2008 ---  Riepilogo annuale valori della S.M. di Nichelino (TO) 229 mt s.l.m. 45° 00'  Lat N     07° 38'  Long E</t>
  </si>
  <si>
    <t>2008 ---  Riepilogo annuale fenomeni della S.M. di Nichelino (TO) 229 mt s.l.m.                     45° 00'  Lat N     07° 38'  Long E</t>
  </si>
  <si>
    <t>neve acc.</t>
  </si>
  <si>
    <t>Rain/rate max</t>
  </si>
  <si>
    <t>mm/h</t>
  </si>
  <si>
    <t>86,9km/h</t>
  </si>
  <si>
    <t>pres min</t>
  </si>
  <si>
    <t>pres max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</si>
</sst>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</numFmts>
  <fonts count="43">
    <font>
      <sz val="10"/>
      <name val="Arial"/>
      <family val="0"/>
    </font>
    <font>
      <sz val="8"/>
      <name val="Arial"/>
      <family val="0"/>
    </font>
    <font>
      <b/>
      <sz val="8.5"/>
      <name val="MS Sans Serif"/>
      <family val="2"/>
    </font>
    <font>
      <sz val="8.5"/>
      <name val="Arial"/>
      <family val="0"/>
    </font>
    <font>
      <b/>
      <sz val="8.5"/>
      <color indexed="57"/>
      <name val="MS Sans Serif"/>
      <family val="2"/>
    </font>
    <font>
      <sz val="8.5"/>
      <color indexed="57"/>
      <name val="Arial"/>
      <family val="0"/>
    </font>
    <font>
      <b/>
      <sz val="8"/>
      <name val="MS Sans Serif"/>
      <family val="2"/>
    </font>
    <font>
      <b/>
      <sz val="12"/>
      <name val="MS Sans Serif"/>
      <family val="2"/>
    </font>
    <font>
      <b/>
      <sz val="9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1" fillId="40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6" fillId="41" borderId="0" xfId="0" applyFont="1" applyFill="1" applyAlignment="1">
      <alignment/>
    </xf>
    <xf numFmtId="0" fontId="1" fillId="42" borderId="0" xfId="0" applyFont="1" applyFill="1" applyAlignment="1">
      <alignment horizontal="center"/>
    </xf>
    <xf numFmtId="168" fontId="3" fillId="42" borderId="0" xfId="0" applyNumberFormat="1" applyFont="1" applyFill="1" applyBorder="1" applyAlignment="1">
      <alignment horizontal="center"/>
    </xf>
    <xf numFmtId="1" fontId="3" fillId="42" borderId="0" xfId="0" applyNumberFormat="1" applyFont="1" applyFill="1" applyBorder="1" applyAlignment="1">
      <alignment horizontal="center"/>
    </xf>
    <xf numFmtId="168" fontId="3" fillId="42" borderId="13" xfId="0" applyNumberFormat="1" applyFont="1" applyFill="1" applyBorder="1" applyAlignment="1">
      <alignment horizontal="center"/>
    </xf>
    <xf numFmtId="168" fontId="3" fillId="42" borderId="11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1" fontId="3" fillId="42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3" fillId="42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43" borderId="10" xfId="0" applyFont="1" applyFill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33" borderId="0" xfId="0" applyFont="1" applyFill="1" applyAlignment="1">
      <alignment/>
    </xf>
    <xf numFmtId="168" fontId="3" fillId="42" borderId="14" xfId="0" applyNumberFormat="1" applyFont="1" applyFill="1" applyBorder="1" applyAlignment="1">
      <alignment horizontal="center"/>
    </xf>
    <xf numFmtId="0" fontId="1" fillId="44" borderId="0" xfId="0" applyFont="1" applyFill="1" applyAlignment="1">
      <alignment/>
    </xf>
    <xf numFmtId="16" fontId="0" fillId="0" borderId="0" xfId="0" applyNumberFormat="1" applyAlignment="1">
      <alignment/>
    </xf>
    <xf numFmtId="0" fontId="8" fillId="45" borderId="15" xfId="0" applyFont="1" applyFill="1" applyBorder="1" applyAlignment="1">
      <alignment horizontal="center"/>
    </xf>
    <xf numFmtId="0" fontId="8" fillId="45" borderId="16" xfId="0" applyFont="1" applyFill="1" applyBorder="1" applyAlignment="1">
      <alignment horizontal="center"/>
    </xf>
    <xf numFmtId="0" fontId="8" fillId="45" borderId="17" xfId="0" applyFont="1" applyFill="1" applyBorder="1" applyAlignment="1">
      <alignment horizontal="center"/>
    </xf>
    <xf numFmtId="0" fontId="7" fillId="37" borderId="0" xfId="0" applyFont="1" applyFill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giornalieri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</sheetNames>
    <sheetDataSet>
      <sheetData sheetId="0">
        <row r="40">
          <cell r="B40">
            <v>0.43548387096774194</v>
          </cell>
          <cell r="D40">
            <v>8.212903225806452</v>
          </cell>
          <cell r="H40">
            <v>66.802</v>
          </cell>
          <cell r="L40">
            <v>1019.8935483870968</v>
          </cell>
          <cell r="M40">
            <v>1026.1129032258063</v>
          </cell>
          <cell r="P40">
            <v>64.16129032258064</v>
          </cell>
          <cell r="Q40">
            <v>90.90322580645162</v>
          </cell>
        </row>
        <row r="41">
          <cell r="B41">
            <v>3.4967741935483874</v>
          </cell>
          <cell r="L41">
            <v>1023.0032258064516</v>
          </cell>
          <cell r="P41">
            <v>77.53225806451613</v>
          </cell>
        </row>
        <row r="42">
          <cell r="H42">
            <v>29.972</v>
          </cell>
        </row>
      </sheetData>
      <sheetData sheetId="1">
        <row r="40">
          <cell r="B40">
            <v>0.9517241379310344</v>
          </cell>
          <cell r="D40">
            <v>11.303448275862067</v>
          </cell>
          <cell r="H40">
            <v>15.239999999999998</v>
          </cell>
          <cell r="L40">
            <v>1024.2896551724136</v>
          </cell>
          <cell r="M40">
            <v>1029.903448275862</v>
          </cell>
          <cell r="P40">
            <v>49.793103448275865</v>
          </cell>
          <cell r="Q40">
            <v>88.58620689655173</v>
          </cell>
        </row>
        <row r="41">
          <cell r="B41">
            <v>5.3103448275862055</v>
          </cell>
          <cell r="L41">
            <v>1027.0965517241377</v>
          </cell>
          <cell r="P41">
            <v>69.1896551724138</v>
          </cell>
        </row>
        <row r="42">
          <cell r="H42">
            <v>12.7</v>
          </cell>
        </row>
      </sheetData>
      <sheetData sheetId="2">
        <row r="40">
          <cell r="B40">
            <v>4.906451612903226</v>
          </cell>
          <cell r="D40">
            <v>16.325806451612905</v>
          </cell>
          <cell r="H40">
            <v>5.842</v>
          </cell>
          <cell r="L40">
            <v>1002.8903225806453</v>
          </cell>
          <cell r="M40">
            <v>1010.1677419354841</v>
          </cell>
          <cell r="P40">
            <v>30.903225806451612</v>
          </cell>
          <cell r="Q40">
            <v>76.45161290322581</v>
          </cell>
        </row>
        <row r="41">
          <cell r="B41">
            <v>10.316129032258065</v>
          </cell>
          <cell r="L41">
            <v>1006.5290322580645</v>
          </cell>
          <cell r="P41">
            <v>53.67741935483871</v>
          </cell>
        </row>
        <row r="42">
          <cell r="H42">
            <v>2.794</v>
          </cell>
        </row>
      </sheetData>
      <sheetData sheetId="3">
        <row r="40">
          <cell r="B40">
            <v>7.913333333333335</v>
          </cell>
          <cell r="D40">
            <v>18.5</v>
          </cell>
          <cell r="H40">
            <v>132.302</v>
          </cell>
          <cell r="L40">
            <v>1006.1966666666669</v>
          </cell>
          <cell r="M40">
            <v>1012.2866666666667</v>
          </cell>
          <cell r="P40">
            <v>40.03333333333333</v>
          </cell>
          <cell r="Q40">
            <v>82.1</v>
          </cell>
        </row>
        <row r="41">
          <cell r="B41">
            <v>12.479310344827585</v>
          </cell>
          <cell r="L41">
            <v>1009.2416666666663</v>
          </cell>
          <cell r="P41">
            <v>61.06666666666667</v>
          </cell>
        </row>
        <row r="42">
          <cell r="H42">
            <v>27.4</v>
          </cell>
        </row>
      </sheetData>
      <sheetData sheetId="4">
        <row r="40">
          <cell r="B40">
            <v>13.487096774193548</v>
          </cell>
          <cell r="D40">
            <v>22.725806451612904</v>
          </cell>
          <cell r="H40">
            <v>141.22400000000002</v>
          </cell>
          <cell r="L40">
            <v>1010.1193548387096</v>
          </cell>
          <cell r="M40">
            <v>1014.416129032258</v>
          </cell>
          <cell r="P40">
            <v>45.645161290322584</v>
          </cell>
          <cell r="Q40">
            <v>84.64516129032258</v>
          </cell>
        </row>
        <row r="41">
          <cell r="B41">
            <v>17.68387096774193</v>
          </cell>
          <cell r="L41">
            <v>1012.2677419354839</v>
          </cell>
          <cell r="P41">
            <v>65.14516129032258</v>
          </cell>
        </row>
        <row r="42">
          <cell r="H42">
            <v>18.034</v>
          </cell>
        </row>
      </sheetData>
      <sheetData sheetId="5">
        <row r="40">
          <cell r="B40">
            <v>17.350000000000005</v>
          </cell>
          <cell r="D40">
            <v>27.860000000000007</v>
          </cell>
          <cell r="H40">
            <v>160.782</v>
          </cell>
          <cell r="L40">
            <v>1009.73</v>
          </cell>
          <cell r="M40">
            <v>1013.2499999999998</v>
          </cell>
          <cell r="P40">
            <v>42.86666666666667</v>
          </cell>
          <cell r="Q40">
            <v>85.76666666666667</v>
          </cell>
        </row>
        <row r="41">
          <cell r="B41">
            <v>22.060000000000002</v>
          </cell>
          <cell r="L41">
            <v>1011.4899999999996</v>
          </cell>
          <cell r="P41">
            <v>64.31666666666666</v>
          </cell>
        </row>
        <row r="42">
          <cell r="H42">
            <v>25.654</v>
          </cell>
        </row>
      </sheetData>
      <sheetData sheetId="6">
        <row r="40">
          <cell r="B40">
            <v>18.658064516129034</v>
          </cell>
          <cell r="D40">
            <v>30.790322580645157</v>
          </cell>
          <cell r="H40">
            <v>96.98200000000001</v>
          </cell>
          <cell r="L40">
            <v>1008.232258064516</v>
          </cell>
          <cell r="M40">
            <v>1012.7580645161288</v>
          </cell>
          <cell r="P40">
            <v>35.70967741935484</v>
          </cell>
          <cell r="Q40">
            <v>83.29032258064517</v>
          </cell>
        </row>
        <row r="41">
          <cell r="B41">
            <v>24.054838709677416</v>
          </cell>
          <cell r="L41">
            <v>1010.4951612903228</v>
          </cell>
          <cell r="P41">
            <v>59.5</v>
          </cell>
        </row>
        <row r="42">
          <cell r="H42">
            <v>31.75</v>
          </cell>
        </row>
      </sheetData>
      <sheetData sheetId="7">
        <row r="40">
          <cell r="B40">
            <v>18.325806451612905</v>
          </cell>
          <cell r="D40">
            <v>29.738709677419354</v>
          </cell>
          <cell r="H40">
            <v>64.262</v>
          </cell>
          <cell r="L40">
            <v>1007.9870967741934</v>
          </cell>
          <cell r="M40">
            <v>1012.1967741935484</v>
          </cell>
          <cell r="P40">
            <v>37.25806451612903</v>
          </cell>
          <cell r="Q40">
            <v>84.2258064516129</v>
          </cell>
        </row>
        <row r="41">
          <cell r="B41">
            <v>23.94193548387096</v>
          </cell>
          <cell r="L41">
            <v>1010.0919354838704</v>
          </cell>
          <cell r="P41">
            <v>60.74193548387097</v>
          </cell>
        </row>
        <row r="42">
          <cell r="H42">
            <v>23.876</v>
          </cell>
        </row>
      </sheetData>
      <sheetData sheetId="8">
        <row r="40">
          <cell r="B40">
            <v>14.060000000000002</v>
          </cell>
          <cell r="D40">
            <v>24.25</v>
          </cell>
          <cell r="H40">
            <v>37.858</v>
          </cell>
          <cell r="L40">
            <v>1010.5766666666665</v>
          </cell>
          <cell r="M40">
            <v>1014.7633333333331</v>
          </cell>
          <cell r="P40">
            <v>41.333333333333336</v>
          </cell>
          <cell r="Q40">
            <v>85.4</v>
          </cell>
        </row>
        <row r="41">
          <cell r="B41">
            <v>18.54666666666667</v>
          </cell>
          <cell r="L41">
            <v>1012.6699999999995</v>
          </cell>
          <cell r="P41">
            <v>63.36666666666667</v>
          </cell>
        </row>
        <row r="42">
          <cell r="H42">
            <v>12.446</v>
          </cell>
        </row>
      </sheetData>
      <sheetData sheetId="9">
        <row r="40">
          <cell r="B40">
            <v>10.277419354838711</v>
          </cell>
          <cell r="D40">
            <v>19.93548387096774</v>
          </cell>
          <cell r="H40">
            <v>18.284</v>
          </cell>
          <cell r="L40">
            <v>1012.7064516129032</v>
          </cell>
          <cell r="M40">
            <v>1018.4709677419355</v>
          </cell>
          <cell r="P40">
            <v>47.87096774193548</v>
          </cell>
          <cell r="Q40">
            <v>87.61290322580645</v>
          </cell>
        </row>
        <row r="41">
          <cell r="B41">
            <v>14.499999999999998</v>
          </cell>
          <cell r="L41">
            <v>1015.5887096774192</v>
          </cell>
          <cell r="P41">
            <v>67.74193548387096</v>
          </cell>
        </row>
        <row r="42">
          <cell r="H42">
            <v>6.6</v>
          </cell>
        </row>
      </sheetData>
      <sheetData sheetId="10">
        <row r="40">
          <cell r="B40">
            <v>4.510000000000001</v>
          </cell>
          <cell r="D40">
            <v>11.943333333333332</v>
          </cell>
          <cell r="H40">
            <v>174.75199999999995</v>
          </cell>
          <cell r="L40">
            <v>1009.9033333333332</v>
          </cell>
          <cell r="M40">
            <v>1017.1166666666668</v>
          </cell>
          <cell r="P40">
            <v>61.4</v>
          </cell>
          <cell r="Q40">
            <v>89.96666666666667</v>
          </cell>
        </row>
        <row r="41">
          <cell r="B41">
            <v>7.6033333333333335</v>
          </cell>
          <cell r="L41">
            <v>1013.51</v>
          </cell>
          <cell r="P41">
            <v>75.68333333333334</v>
          </cell>
        </row>
        <row r="42">
          <cell r="H42">
            <v>61.214</v>
          </cell>
        </row>
      </sheetData>
      <sheetData sheetId="11">
        <row r="40">
          <cell r="B40">
            <v>-0.7387096774193549</v>
          </cell>
          <cell r="D40">
            <v>5.98709677419355</v>
          </cell>
          <cell r="H40">
            <v>193.30199999999996</v>
          </cell>
          <cell r="L40">
            <v>1012.7225806451612</v>
          </cell>
          <cell r="M40">
            <v>1019.0548387096774</v>
          </cell>
          <cell r="P40">
            <v>69.96774193548387</v>
          </cell>
          <cell r="Q40">
            <v>90.96774193548387</v>
          </cell>
        </row>
        <row r="41">
          <cell r="B41">
            <v>2.1709677419354843</v>
          </cell>
          <cell r="L41">
            <v>1015.8887096774196</v>
          </cell>
          <cell r="P41">
            <v>80.46774193548387</v>
          </cell>
        </row>
        <row r="42">
          <cell r="H42">
            <v>46.482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3.57421875" style="0" bestFit="1" customWidth="1"/>
    <col min="2" max="2" width="8.28125" style="0" bestFit="1" customWidth="1"/>
    <col min="3" max="3" width="6.140625" style="0" bestFit="1" customWidth="1"/>
    <col min="4" max="5" width="6.00390625" style="0" bestFit="1" customWidth="1"/>
    <col min="6" max="13" width="5.7109375" style="0" bestFit="1" customWidth="1"/>
    <col min="14" max="14" width="5.8515625" style="0" bestFit="1" customWidth="1"/>
  </cols>
  <sheetData>
    <row r="1" spans="1:14" ht="12.75">
      <c r="A1" s="37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12.7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0</v>
      </c>
      <c r="N2" s="4" t="s">
        <v>17</v>
      </c>
    </row>
    <row r="3" spans="1:14" ht="12.75">
      <c r="A3" s="5" t="s">
        <v>34</v>
      </c>
      <c r="B3" s="19">
        <f>'[1]Gennaio'!$B$40</f>
        <v>0.43548387096774194</v>
      </c>
      <c r="C3" s="19">
        <f>'[1]Febbraio'!$B$40</f>
        <v>0.9517241379310344</v>
      </c>
      <c r="D3" s="19">
        <f>'[1]Marzo'!$B$40</f>
        <v>4.906451612903226</v>
      </c>
      <c r="E3" s="19">
        <f>'[1]Aprile'!$B$40</f>
        <v>7.913333333333335</v>
      </c>
      <c r="F3" s="19">
        <f>'[1]Maggio'!$B$40</f>
        <v>13.487096774193548</v>
      </c>
      <c r="G3" s="19">
        <f>'[1]Giugno'!$B$40</f>
        <v>17.350000000000005</v>
      </c>
      <c r="H3" s="19">
        <f>'[1]Luglio'!$B$40</f>
        <v>18.658064516129034</v>
      </c>
      <c r="I3" s="19">
        <f>'[1]Agosto'!$B$40</f>
        <v>18.325806451612905</v>
      </c>
      <c r="J3" s="19">
        <f>'[1]Settembre'!$B$40</f>
        <v>14.060000000000002</v>
      </c>
      <c r="K3" s="19">
        <f>'[1]Ottobre'!$B$40</f>
        <v>10.277419354838711</v>
      </c>
      <c r="L3" s="19">
        <f>'[1]Novembre'!$B$40</f>
        <v>4.510000000000001</v>
      </c>
      <c r="M3" s="19">
        <f>'[1]Dicembre'!$B$40</f>
        <v>-0.7387096774193549</v>
      </c>
      <c r="N3" s="22">
        <f>AVERAGE(B3:M3)</f>
        <v>9.17805586454085</v>
      </c>
    </row>
    <row r="4" spans="1:14" ht="12.75">
      <c r="A4" s="5" t="s">
        <v>12</v>
      </c>
      <c r="B4" s="19">
        <f>'[1]Gennaio'!$B$41</f>
        <v>3.4967741935483874</v>
      </c>
      <c r="C4" s="19">
        <f>'[1]Febbraio'!$B$41</f>
        <v>5.3103448275862055</v>
      </c>
      <c r="D4" s="19">
        <f>'[1]Marzo'!$B$41</f>
        <v>10.316129032258065</v>
      </c>
      <c r="E4" s="19">
        <f>'[1]Aprile'!$B$41</f>
        <v>12.479310344827585</v>
      </c>
      <c r="F4" s="19">
        <f>'[1]Maggio'!$B$41</f>
        <v>17.68387096774193</v>
      </c>
      <c r="G4" s="19">
        <f>'[1]Giugno'!$B$41</f>
        <v>22.060000000000002</v>
      </c>
      <c r="H4" s="19">
        <f>'[1]Luglio'!$B$41</f>
        <v>24.054838709677416</v>
      </c>
      <c r="I4" s="19">
        <f>'[1]Agosto'!$B$41</f>
        <v>23.94193548387096</v>
      </c>
      <c r="J4" s="19">
        <f>'[1]Settembre'!$B$41</f>
        <v>18.54666666666667</v>
      </c>
      <c r="K4" s="19">
        <f>'[1]Ottobre'!$B$41</f>
        <v>14.499999999999998</v>
      </c>
      <c r="L4" s="19">
        <f>'[1]Novembre'!$B$41</f>
        <v>7.6033333333333335</v>
      </c>
      <c r="M4" s="19">
        <f>'[1]Dicembre'!$B$41</f>
        <v>2.1709677419354843</v>
      </c>
      <c r="N4" s="22">
        <f>AVERAGE(B4:M4)</f>
        <v>13.51368094178717</v>
      </c>
    </row>
    <row r="5" spans="1:14" ht="12.75">
      <c r="A5" s="5" t="s">
        <v>35</v>
      </c>
      <c r="B5" s="19">
        <f>'[1]Gennaio'!$D$40</f>
        <v>8.212903225806452</v>
      </c>
      <c r="C5" s="19">
        <f>'[1]Febbraio'!$D$40</f>
        <v>11.303448275862067</v>
      </c>
      <c r="D5" s="19">
        <f>'[1]Marzo'!$D$40</f>
        <v>16.325806451612905</v>
      </c>
      <c r="E5" s="19">
        <f>'[1]Aprile'!$D$40</f>
        <v>18.5</v>
      </c>
      <c r="F5" s="19">
        <f>'[1]Maggio'!$D$40</f>
        <v>22.725806451612904</v>
      </c>
      <c r="G5" s="19">
        <f>'[1]Giugno'!$D$40</f>
        <v>27.860000000000007</v>
      </c>
      <c r="H5" s="19">
        <f>'[1]Luglio'!$D$40</f>
        <v>30.790322580645157</v>
      </c>
      <c r="I5" s="19">
        <f>'[1]Agosto'!$D$40</f>
        <v>29.738709677419354</v>
      </c>
      <c r="J5" s="19">
        <f>'[1]Settembre'!$D$40</f>
        <v>24.25</v>
      </c>
      <c r="K5" s="19">
        <f>'[1]Ottobre'!$D$40</f>
        <v>19.93548387096774</v>
      </c>
      <c r="L5" s="19">
        <f>'[1]Novembre'!$D$40</f>
        <v>11.943333333333332</v>
      </c>
      <c r="M5" s="19">
        <f>'[1]Dicembre'!$D$40</f>
        <v>5.98709677419355</v>
      </c>
      <c r="N5" s="22">
        <f>AVERAGE(B5:M5)</f>
        <v>18.964409220121123</v>
      </c>
    </row>
    <row r="6" spans="1:14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3"/>
    </row>
    <row r="7" spans="1:14" ht="12.75">
      <c r="A7" s="2"/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0</v>
      </c>
      <c r="N7" s="4" t="s">
        <v>17</v>
      </c>
    </row>
    <row r="8" spans="1:14" ht="12.75">
      <c r="A8" s="8" t="s">
        <v>32</v>
      </c>
      <c r="B8" s="20">
        <f>'[1]Gennaio'!$P$40</f>
        <v>64.16129032258064</v>
      </c>
      <c r="C8" s="20">
        <f>'[1]Febbraio'!$P$40</f>
        <v>49.793103448275865</v>
      </c>
      <c r="D8" s="20">
        <f>'[1]Marzo'!$P$40</f>
        <v>30.903225806451612</v>
      </c>
      <c r="E8" s="20">
        <f>'[1]Aprile'!$P$40</f>
        <v>40.03333333333333</v>
      </c>
      <c r="F8" s="20">
        <f>'[1]Maggio'!$P$40</f>
        <v>45.645161290322584</v>
      </c>
      <c r="G8" s="20">
        <f>'[1]Giugno'!$P$40</f>
        <v>42.86666666666667</v>
      </c>
      <c r="H8" s="20">
        <f>'[1]Luglio'!$P$40</f>
        <v>35.70967741935484</v>
      </c>
      <c r="I8" s="20">
        <f>'[1]Agosto'!$P$40</f>
        <v>37.25806451612903</v>
      </c>
      <c r="J8" s="20">
        <f>'[1]Settembre'!$P$40</f>
        <v>41.333333333333336</v>
      </c>
      <c r="K8" s="20">
        <f>'[1]Ottobre'!$P$40</f>
        <v>47.87096774193548</v>
      </c>
      <c r="L8" s="20">
        <f>'[1]Novembre'!$P$40</f>
        <v>61.4</v>
      </c>
      <c r="M8" s="20">
        <f>'[1]Dicembre'!$P$40</f>
        <v>69.96774193548387</v>
      </c>
      <c r="N8" s="24">
        <f>AVERAGE(B8:M8)</f>
        <v>47.24521381782227</v>
      </c>
    </row>
    <row r="9" spans="1:14" ht="12.75">
      <c r="A9" s="8" t="s">
        <v>13</v>
      </c>
      <c r="B9" s="20">
        <f>'[1]Gennaio'!$P$41</f>
        <v>77.53225806451613</v>
      </c>
      <c r="C9" s="20">
        <f>'[1]Febbraio'!$P$41</f>
        <v>69.1896551724138</v>
      </c>
      <c r="D9" s="20">
        <f>'[1]Marzo'!$P$41</f>
        <v>53.67741935483871</v>
      </c>
      <c r="E9" s="20">
        <f>'[1]Aprile'!$P$41</f>
        <v>61.06666666666667</v>
      </c>
      <c r="F9" s="20">
        <f>'[1]Maggio'!$P$41</f>
        <v>65.14516129032258</v>
      </c>
      <c r="G9" s="20">
        <f>'[1]Giugno'!$P$41</f>
        <v>64.31666666666666</v>
      </c>
      <c r="H9" s="20">
        <f>'[1]Luglio'!$P$41</f>
        <v>59.5</v>
      </c>
      <c r="I9" s="20">
        <f>'[1]Agosto'!$P$41</f>
        <v>60.74193548387097</v>
      </c>
      <c r="J9" s="20">
        <f>'[1]Settembre'!$P$41</f>
        <v>63.36666666666667</v>
      </c>
      <c r="K9" s="20">
        <f>'[1]Ottobre'!$P$41</f>
        <v>67.74193548387096</v>
      </c>
      <c r="L9" s="20">
        <f>'[1]Novembre'!$P$41</f>
        <v>75.68333333333334</v>
      </c>
      <c r="M9" s="20">
        <f>'[1]Dicembre'!$P$41</f>
        <v>80.46774193548387</v>
      </c>
      <c r="N9" s="24">
        <f>AVERAGE(B9:M9)</f>
        <v>66.5357866765542</v>
      </c>
    </row>
    <row r="10" spans="1:14" ht="12.75">
      <c r="A10" s="8" t="s">
        <v>33</v>
      </c>
      <c r="B10" s="20">
        <f>'[1]Gennaio'!$Q$40</f>
        <v>90.90322580645162</v>
      </c>
      <c r="C10" s="20">
        <f>'[1]Febbraio'!$Q$40</f>
        <v>88.58620689655173</v>
      </c>
      <c r="D10" s="20">
        <f>'[1]Marzo'!$Q$40</f>
        <v>76.45161290322581</v>
      </c>
      <c r="E10" s="20">
        <f>'[1]Aprile'!$Q$40</f>
        <v>82.1</v>
      </c>
      <c r="F10" s="20">
        <f>'[1]Maggio'!$Q$40</f>
        <v>84.64516129032258</v>
      </c>
      <c r="G10" s="20">
        <f>'[1]Giugno'!$Q$40</f>
        <v>85.76666666666667</v>
      </c>
      <c r="H10" s="20">
        <f>'[1]Luglio'!$Q$40</f>
        <v>83.29032258064517</v>
      </c>
      <c r="I10" s="20">
        <f>'[1]Agosto'!$Q$40</f>
        <v>84.2258064516129</v>
      </c>
      <c r="J10" s="20">
        <f>'[1]Settembre'!$Q$40</f>
        <v>85.4</v>
      </c>
      <c r="K10" s="20">
        <f>'[1]Ottobre'!$Q$40</f>
        <v>87.61290322580645</v>
      </c>
      <c r="L10" s="20">
        <f>'[1]Novembre'!$Q$40</f>
        <v>89.96666666666667</v>
      </c>
      <c r="M10" s="20">
        <f>'[1]Dicembre'!$Q$40</f>
        <v>90.96774193548387</v>
      </c>
      <c r="N10" s="24">
        <f>AVERAGE(B10:M10)</f>
        <v>85.8263595352861</v>
      </c>
    </row>
    <row r="11" spans="1:14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3"/>
    </row>
    <row r="12" spans="1:14" ht="12.75">
      <c r="A12" s="2"/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0</v>
      </c>
      <c r="N12" s="4" t="s">
        <v>17</v>
      </c>
    </row>
    <row r="13" spans="1:14" ht="12.75">
      <c r="A13" s="9" t="s">
        <v>30</v>
      </c>
      <c r="B13" s="19">
        <f>'[1]Gennaio'!$L$40</f>
        <v>1019.8935483870968</v>
      </c>
      <c r="C13" s="19">
        <f>'[1]Febbraio'!$L$40</f>
        <v>1024.2896551724136</v>
      </c>
      <c r="D13" s="19">
        <f>'[1]Marzo'!$L$40</f>
        <v>1002.8903225806453</v>
      </c>
      <c r="E13" s="19">
        <f>'[1]Aprile'!$L$40</f>
        <v>1006.1966666666669</v>
      </c>
      <c r="F13" s="19">
        <f>'[1]Maggio'!$L$40</f>
        <v>1010.1193548387096</v>
      </c>
      <c r="G13" s="19">
        <f>'[1]Giugno'!$L$40</f>
        <v>1009.73</v>
      </c>
      <c r="H13" s="19">
        <f>'[1]Luglio'!$L$40</f>
        <v>1008.232258064516</v>
      </c>
      <c r="I13" s="19">
        <f>'[1]Agosto'!$L$40</f>
        <v>1007.9870967741934</v>
      </c>
      <c r="J13" s="19">
        <f>'[1]Settembre'!$L$40</f>
        <v>1010.5766666666665</v>
      </c>
      <c r="K13" s="19">
        <f>'[1]Ottobre'!$L$40</f>
        <v>1012.7064516129032</v>
      </c>
      <c r="L13" s="19">
        <f>'[1]Novembre'!$L$40</f>
        <v>1009.9033333333332</v>
      </c>
      <c r="M13" s="19">
        <f>'[1]Dicembre'!$L$40</f>
        <v>1012.7225806451612</v>
      </c>
      <c r="N13" s="22">
        <f>AVERAGE(B13:M13)</f>
        <v>1011.2706612285255</v>
      </c>
    </row>
    <row r="14" spans="1:14" ht="12.75">
      <c r="A14" s="9" t="s">
        <v>14</v>
      </c>
      <c r="B14" s="19">
        <f>'[1]Gennaio'!$L$41</f>
        <v>1023.0032258064516</v>
      </c>
      <c r="C14" s="19">
        <f>'[1]Febbraio'!$L$41</f>
        <v>1027.0965517241377</v>
      </c>
      <c r="D14" s="19">
        <f>'[1]Marzo'!$L$41</f>
        <v>1006.5290322580645</v>
      </c>
      <c r="E14" s="19">
        <f>'[1]Aprile'!$L$41</f>
        <v>1009.2416666666663</v>
      </c>
      <c r="F14" s="19">
        <f>'[1]Maggio'!$L$41</f>
        <v>1012.2677419354839</v>
      </c>
      <c r="G14" s="19">
        <f>'[1]Giugno'!$L$41</f>
        <v>1011.4899999999996</v>
      </c>
      <c r="H14" s="19">
        <f>'[1]Luglio'!$L$41</f>
        <v>1010.4951612903228</v>
      </c>
      <c r="I14" s="19">
        <f>'[1]Agosto'!$L$41</f>
        <v>1010.0919354838704</v>
      </c>
      <c r="J14" s="19">
        <f>'[1]Settembre'!$L$41</f>
        <v>1012.6699999999995</v>
      </c>
      <c r="K14" s="19">
        <f>'[1]Ottobre'!$L$41</f>
        <v>1015.5887096774192</v>
      </c>
      <c r="L14" s="19">
        <f>'[1]Novembre'!$L$41</f>
        <v>1013.51</v>
      </c>
      <c r="M14" s="19">
        <f>'[1]Dicembre'!$L$41</f>
        <v>1015.8887096774196</v>
      </c>
      <c r="N14" s="22">
        <f>AVERAGE(B14:M14)</f>
        <v>1013.9893945433196</v>
      </c>
    </row>
    <row r="15" spans="1:14" ht="12.75">
      <c r="A15" s="9" t="s">
        <v>31</v>
      </c>
      <c r="B15" s="19">
        <f>'[1]Gennaio'!$M$40</f>
        <v>1026.1129032258063</v>
      </c>
      <c r="C15" s="19">
        <f>'[1]Febbraio'!$M$40</f>
        <v>1029.903448275862</v>
      </c>
      <c r="D15" s="19">
        <f>'[1]Marzo'!$M$40</f>
        <v>1010.1677419354841</v>
      </c>
      <c r="E15" s="19">
        <f>'[1]Aprile'!$M$40</f>
        <v>1012.2866666666667</v>
      </c>
      <c r="F15" s="19">
        <f>'[1]Maggio'!$M$40</f>
        <v>1014.416129032258</v>
      </c>
      <c r="G15" s="19">
        <f>'[1]Giugno'!$M$40</f>
        <v>1013.2499999999998</v>
      </c>
      <c r="H15" s="19">
        <f>'[1]Luglio'!$M$40</f>
        <v>1012.7580645161288</v>
      </c>
      <c r="I15" s="19">
        <f>'[1]Agosto'!$M$40</f>
        <v>1012.1967741935484</v>
      </c>
      <c r="J15" s="19">
        <f>'[1]Settembre'!$M$40</f>
        <v>1014.7633333333331</v>
      </c>
      <c r="K15" s="19">
        <f>'[1]Ottobre'!$M$40</f>
        <v>1018.4709677419355</v>
      </c>
      <c r="L15" s="19">
        <f>'[1]Novembre'!$M$40</f>
        <v>1017.1166666666668</v>
      </c>
      <c r="M15" s="19">
        <f>'[1]Dicembre'!$M$40</f>
        <v>1019.0548387096774</v>
      </c>
      <c r="N15" s="22">
        <f>AVERAGE(B15:M15)</f>
        <v>1016.7081278581139</v>
      </c>
    </row>
    <row r="16" spans="1:14" ht="12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5"/>
    </row>
    <row r="17" spans="1:14" ht="12.75">
      <c r="A17" s="2"/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7</v>
      </c>
      <c r="I17" s="3" t="s">
        <v>8</v>
      </c>
      <c r="J17" s="3" t="s">
        <v>9</v>
      </c>
      <c r="K17" s="3" t="s">
        <v>10</v>
      </c>
      <c r="L17" s="3" t="s">
        <v>11</v>
      </c>
      <c r="M17" s="3" t="s">
        <v>0</v>
      </c>
      <c r="N17" s="4" t="s">
        <v>17</v>
      </c>
    </row>
    <row r="18" spans="1:14" ht="12.75">
      <c r="A18" s="12" t="s">
        <v>15</v>
      </c>
      <c r="B18" s="19">
        <f>'[1]Gennaio'!$H$40</f>
        <v>66.802</v>
      </c>
      <c r="C18" s="19">
        <f>'[1]Febbraio'!$H$40</f>
        <v>15.239999999999998</v>
      </c>
      <c r="D18" s="19">
        <f>'[1]Marzo'!$H$40</f>
        <v>5.842</v>
      </c>
      <c r="E18" s="19">
        <f>'[1]Aprile'!$H$40</f>
        <v>132.302</v>
      </c>
      <c r="F18" s="19">
        <f>'[1]Maggio'!$H$40</f>
        <v>141.22400000000002</v>
      </c>
      <c r="G18" s="19">
        <f>'[1]Giugno'!$H$40</f>
        <v>160.782</v>
      </c>
      <c r="H18" s="19">
        <f>'[1]Luglio'!$H$40</f>
        <v>96.98200000000001</v>
      </c>
      <c r="I18" s="19">
        <f>'[1]Agosto'!$H$40</f>
        <v>64.262</v>
      </c>
      <c r="J18" s="19">
        <f>'[1]Settembre'!$H$40</f>
        <v>37.858</v>
      </c>
      <c r="K18" s="19">
        <f>'[1]Ottobre'!$H$40</f>
        <v>18.284</v>
      </c>
      <c r="L18" s="19">
        <f>'[1]Novembre'!$H$40</f>
        <v>174.75199999999995</v>
      </c>
      <c r="M18" s="19">
        <f>'[1]Dicembre'!$H$40</f>
        <v>193.30199999999996</v>
      </c>
      <c r="N18" s="22">
        <f>SUM(B18:M18)</f>
        <v>1107.6319999999998</v>
      </c>
    </row>
    <row r="19" spans="1:14" ht="12.75">
      <c r="A19" s="13" t="s">
        <v>16</v>
      </c>
      <c r="B19" s="21">
        <f>'[1]Gennaio'!$H$42</f>
        <v>29.972</v>
      </c>
      <c r="C19" s="21">
        <f>'[1]Febbraio'!$H$42</f>
        <v>12.7</v>
      </c>
      <c r="D19" s="21">
        <f>'[1]Marzo'!$H$42</f>
        <v>2.794</v>
      </c>
      <c r="E19" s="21">
        <f>'[1]Aprile'!$H$42</f>
        <v>27.4</v>
      </c>
      <c r="F19" s="21">
        <f>'[1]Maggio'!$H$42</f>
        <v>18.034</v>
      </c>
      <c r="G19" s="21">
        <f>'[1]Giugno'!$H$42</f>
        <v>25.654</v>
      </c>
      <c r="H19" s="21">
        <f>'[1]Luglio'!$H$42</f>
        <v>31.75</v>
      </c>
      <c r="I19" s="21">
        <f>'[1]Agosto'!$H$42</f>
        <v>23.876</v>
      </c>
      <c r="J19" s="21">
        <f>'[1]Settembre'!$H$42</f>
        <v>12.446</v>
      </c>
      <c r="K19" s="21">
        <f>'[1]Ottobre'!$H$42</f>
        <v>6.6</v>
      </c>
      <c r="L19" s="21">
        <f>'[1]Novembre'!$H$42</f>
        <v>61.214</v>
      </c>
      <c r="M19" s="21">
        <f>'[1]Dicembre'!$H$42</f>
        <v>46.482</v>
      </c>
      <c r="N19" s="26"/>
    </row>
    <row r="20" spans="1:14" ht="12.75">
      <c r="A20" s="13" t="s">
        <v>50</v>
      </c>
      <c r="B20" s="21">
        <v>2.5</v>
      </c>
      <c r="C20" s="21">
        <v>1</v>
      </c>
      <c r="D20" s="21">
        <v>0</v>
      </c>
      <c r="E20" s="21">
        <v>0</v>
      </c>
      <c r="F20" s="21"/>
      <c r="G20" s="21"/>
      <c r="H20" s="21"/>
      <c r="I20" s="21"/>
      <c r="J20" s="21"/>
      <c r="K20" s="21">
        <v>0</v>
      </c>
      <c r="L20" s="21">
        <v>7</v>
      </c>
      <c r="M20" s="21">
        <v>26</v>
      </c>
      <c r="N20" s="34">
        <f>SUM(B20:M20)</f>
        <v>36.5</v>
      </c>
    </row>
    <row r="21" spans="1:3" ht="12.75">
      <c r="A21" s="5" t="s">
        <v>37</v>
      </c>
      <c r="B21" s="30">
        <v>-7.6</v>
      </c>
      <c r="C21" s="28">
        <v>39810</v>
      </c>
    </row>
    <row r="22" spans="1:3" ht="12.75">
      <c r="A22" s="5" t="s">
        <v>38</v>
      </c>
      <c r="B22" s="29">
        <v>35.6</v>
      </c>
      <c r="C22" s="28">
        <v>39625</v>
      </c>
    </row>
    <row r="23" spans="1:3" ht="12.75">
      <c r="A23" s="5" t="s">
        <v>40</v>
      </c>
      <c r="B23" s="29">
        <v>51</v>
      </c>
      <c r="C23" s="27"/>
    </row>
    <row r="24" spans="1:2" ht="12.75">
      <c r="A24" s="5" t="s">
        <v>41</v>
      </c>
      <c r="B24" s="29">
        <v>1</v>
      </c>
    </row>
    <row r="25" spans="1:2" ht="12.75">
      <c r="A25" s="5" t="s">
        <v>39</v>
      </c>
      <c r="B25" s="29">
        <v>25</v>
      </c>
    </row>
    <row r="26" spans="1:3" ht="12.75">
      <c r="A26" s="31" t="s">
        <v>42</v>
      </c>
      <c r="B26" s="29" t="s">
        <v>53</v>
      </c>
      <c r="C26" s="28">
        <v>39661</v>
      </c>
    </row>
    <row r="27" spans="1:3" ht="12.75">
      <c r="A27" s="8" t="s">
        <v>43</v>
      </c>
      <c r="B27" s="32">
        <v>0.05</v>
      </c>
      <c r="C27" s="28">
        <v>39545</v>
      </c>
    </row>
    <row r="28" spans="1:3" ht="12.75">
      <c r="A28" s="8" t="s">
        <v>44</v>
      </c>
      <c r="B28" s="32">
        <v>0.97</v>
      </c>
      <c r="C28" s="28">
        <v>39502</v>
      </c>
    </row>
    <row r="29" spans="1:3" ht="12.75">
      <c r="A29" s="9" t="s">
        <v>54</v>
      </c>
      <c r="B29" s="29">
        <v>984.3</v>
      </c>
      <c r="C29" s="28">
        <v>39528</v>
      </c>
    </row>
    <row r="30" spans="1:3" ht="12.75">
      <c r="A30" s="9" t="s">
        <v>55</v>
      </c>
      <c r="B30" s="29">
        <v>1043.7</v>
      </c>
      <c r="C30" s="28">
        <v>39495</v>
      </c>
    </row>
    <row r="31" spans="1:5" ht="12.75">
      <c r="A31" s="35" t="s">
        <v>51</v>
      </c>
      <c r="B31" s="27">
        <v>192.5</v>
      </c>
      <c r="C31" s="27" t="s">
        <v>52</v>
      </c>
      <c r="D31" s="36">
        <v>39602</v>
      </c>
      <c r="E31" s="36">
        <v>39641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M15" sqref="M15"/>
    </sheetView>
  </sheetViews>
  <sheetFormatPr defaultColWidth="5.57421875" defaultRowHeight="12.75"/>
  <cols>
    <col min="1" max="1" width="11.7109375" style="0" bestFit="1" customWidth="1"/>
    <col min="2" max="2" width="5.8515625" style="0" bestFit="1" customWidth="1"/>
    <col min="3" max="3" width="5.421875" style="0" bestFit="1" customWidth="1"/>
    <col min="4" max="4" width="6.00390625" style="0" bestFit="1" customWidth="1"/>
    <col min="5" max="5" width="5.7109375" style="0" bestFit="1" customWidth="1"/>
    <col min="6" max="6" width="6.00390625" style="0" bestFit="1" customWidth="1"/>
    <col min="7" max="7" width="5.00390625" style="0" bestFit="1" customWidth="1"/>
    <col min="8" max="8" width="5.57421875" style="0" bestFit="1" customWidth="1"/>
    <col min="9" max="9" width="5.8515625" style="0" bestFit="1" customWidth="1"/>
    <col min="10" max="10" width="5.57421875" style="0" customWidth="1"/>
    <col min="11" max="11" width="5.7109375" style="0" bestFit="1" customWidth="1"/>
    <col min="12" max="12" width="5.8515625" style="0" bestFit="1" customWidth="1"/>
    <col min="13" max="13" width="4.8515625" style="0" bestFit="1" customWidth="1"/>
    <col min="14" max="14" width="11.7109375" style="0" bestFit="1" customWidth="1"/>
  </cols>
  <sheetData>
    <row r="1" spans="1:15" ht="33" customHeight="1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"/>
    </row>
    <row r="2" spans="1:15" ht="12.75">
      <c r="A2" s="14"/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0</v>
      </c>
      <c r="N2" s="16"/>
      <c r="O2" s="1"/>
    </row>
    <row r="3" spans="1:15" ht="12.75">
      <c r="A3" s="17" t="s">
        <v>46</v>
      </c>
      <c r="B3" s="18">
        <v>11</v>
      </c>
      <c r="C3" s="18">
        <v>2</v>
      </c>
      <c r="D3" s="18">
        <v>5</v>
      </c>
      <c r="E3" s="18">
        <v>13</v>
      </c>
      <c r="F3" s="18">
        <v>17</v>
      </c>
      <c r="G3" s="18">
        <v>16</v>
      </c>
      <c r="H3" s="18">
        <v>10</v>
      </c>
      <c r="I3" s="18">
        <v>8</v>
      </c>
      <c r="J3" s="18">
        <v>9</v>
      </c>
      <c r="K3" s="18">
        <v>6</v>
      </c>
      <c r="L3" s="18">
        <v>13</v>
      </c>
      <c r="M3" s="18">
        <v>11</v>
      </c>
      <c r="N3" s="17" t="s">
        <v>18</v>
      </c>
      <c r="O3" s="33">
        <f>SUM(B3:N3)</f>
        <v>121</v>
      </c>
    </row>
    <row r="4" spans="1:15" ht="12.75">
      <c r="A4" s="17" t="s">
        <v>45</v>
      </c>
      <c r="B4" s="18">
        <v>9</v>
      </c>
      <c r="C4" s="18">
        <v>2</v>
      </c>
      <c r="D4" s="18">
        <v>3</v>
      </c>
      <c r="E4" s="18">
        <v>10</v>
      </c>
      <c r="F4" s="18">
        <v>14</v>
      </c>
      <c r="G4" s="18">
        <v>13</v>
      </c>
      <c r="H4" s="18">
        <v>8</v>
      </c>
      <c r="I4" s="18">
        <v>6</v>
      </c>
      <c r="J4" s="18">
        <v>2</v>
      </c>
      <c r="K4" s="18">
        <v>3</v>
      </c>
      <c r="L4" s="18">
        <v>10</v>
      </c>
      <c r="M4" s="18">
        <v>9</v>
      </c>
      <c r="N4" s="17" t="s">
        <v>45</v>
      </c>
      <c r="O4" s="33">
        <f>SUM(B4:N4)</f>
        <v>89</v>
      </c>
    </row>
    <row r="5" spans="1:15" ht="12.75">
      <c r="A5" s="17" t="s">
        <v>47</v>
      </c>
      <c r="B5" s="18">
        <v>4</v>
      </c>
      <c r="C5" s="18">
        <v>1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2</v>
      </c>
      <c r="M5" s="18">
        <v>5</v>
      </c>
      <c r="N5" s="17" t="s">
        <v>47</v>
      </c>
      <c r="O5" s="33">
        <f>SUM(B5:N5)</f>
        <v>12</v>
      </c>
    </row>
    <row r="6" spans="1:15" ht="12.75">
      <c r="A6" s="17" t="s">
        <v>19</v>
      </c>
      <c r="B6" s="18">
        <v>2</v>
      </c>
      <c r="C6" s="18">
        <v>1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3</v>
      </c>
      <c r="M6" s="18">
        <v>10</v>
      </c>
      <c r="N6" s="17" t="s">
        <v>19</v>
      </c>
      <c r="O6" s="33">
        <f>SUM(B6:N6)</f>
        <v>16</v>
      </c>
    </row>
    <row r="7" spans="1:15" ht="12.75">
      <c r="A7" s="17" t="s">
        <v>20</v>
      </c>
      <c r="B7" s="18">
        <v>13</v>
      </c>
      <c r="C7" s="18">
        <v>16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5</v>
      </c>
      <c r="M7" s="18">
        <v>7</v>
      </c>
      <c r="N7" s="17" t="s">
        <v>20</v>
      </c>
      <c r="O7" s="33">
        <f>SUM(B7:N7)</f>
        <v>41</v>
      </c>
    </row>
    <row r="8" spans="1:15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33"/>
    </row>
    <row r="9" spans="1:15" ht="12.75">
      <c r="A9" s="16"/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5" t="s">
        <v>8</v>
      </c>
      <c r="J9" s="15" t="s">
        <v>9</v>
      </c>
      <c r="K9" s="15" t="s">
        <v>10</v>
      </c>
      <c r="L9" s="15" t="s">
        <v>11</v>
      </c>
      <c r="M9" s="15" t="s">
        <v>0</v>
      </c>
      <c r="N9" s="16"/>
      <c r="O9" s="33"/>
    </row>
    <row r="10" spans="1:15" ht="12.75">
      <c r="A10" s="17" t="s">
        <v>21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</v>
      </c>
      <c r="N10" s="17" t="s">
        <v>21</v>
      </c>
      <c r="O10" s="33">
        <f>SUM(B10:N10)</f>
        <v>1</v>
      </c>
    </row>
    <row r="11" spans="1:15" ht="12.75">
      <c r="A11" s="17" t="s">
        <v>22</v>
      </c>
      <c r="B11" s="18">
        <v>0</v>
      </c>
      <c r="C11" s="18">
        <v>0</v>
      </c>
      <c r="D11" s="18">
        <v>0</v>
      </c>
      <c r="E11" s="18">
        <v>1</v>
      </c>
      <c r="F11" s="18">
        <v>9</v>
      </c>
      <c r="G11" s="18">
        <v>11</v>
      </c>
      <c r="H11" s="18">
        <v>9</v>
      </c>
      <c r="I11" s="18">
        <v>5</v>
      </c>
      <c r="J11" s="18">
        <v>3</v>
      </c>
      <c r="K11" s="18">
        <v>0</v>
      </c>
      <c r="L11" s="18">
        <v>1</v>
      </c>
      <c r="M11" s="18">
        <v>0</v>
      </c>
      <c r="N11" s="17" t="s">
        <v>22</v>
      </c>
      <c r="O11" s="33">
        <f>SUM(B11:N11)</f>
        <v>39</v>
      </c>
    </row>
    <row r="12" spans="1:15" ht="12.75">
      <c r="A12" s="17" t="s">
        <v>23</v>
      </c>
      <c r="B12" s="18">
        <v>0</v>
      </c>
      <c r="C12" s="18">
        <v>0</v>
      </c>
      <c r="D12" s="18">
        <v>0</v>
      </c>
      <c r="E12" s="18">
        <v>1</v>
      </c>
      <c r="F12" s="18">
        <v>0</v>
      </c>
      <c r="G12" s="18">
        <v>1</v>
      </c>
      <c r="H12" s="18">
        <v>1</v>
      </c>
      <c r="I12" s="18">
        <v>2</v>
      </c>
      <c r="J12" s="18">
        <v>0</v>
      </c>
      <c r="K12" s="18">
        <v>0</v>
      </c>
      <c r="L12" s="18">
        <v>0</v>
      </c>
      <c r="M12" s="18">
        <v>0</v>
      </c>
      <c r="N12" s="17" t="s">
        <v>23</v>
      </c>
      <c r="O12" s="33">
        <f aca="true" t="shared" si="0" ref="O12:O21">SUM(B12:N12)</f>
        <v>5</v>
      </c>
    </row>
    <row r="13" spans="1:15" ht="12.75">
      <c r="A13" s="17" t="s">
        <v>24</v>
      </c>
      <c r="B13" s="18">
        <v>8</v>
      </c>
      <c r="C13" s="18">
        <v>3</v>
      </c>
      <c r="D13" s="18">
        <v>1</v>
      </c>
      <c r="E13" s="18">
        <v>2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7</v>
      </c>
      <c r="L13" s="18">
        <v>6</v>
      </c>
      <c r="M13" s="18">
        <v>5</v>
      </c>
      <c r="N13" s="17" t="s">
        <v>24</v>
      </c>
      <c r="O13" s="33">
        <f t="shared" si="0"/>
        <v>33</v>
      </c>
    </row>
    <row r="14" spans="1:15" ht="12.75">
      <c r="A14" s="17" t="s">
        <v>28</v>
      </c>
      <c r="B14" s="18">
        <v>1</v>
      </c>
      <c r="C14" s="18">
        <v>0</v>
      </c>
      <c r="D14" s="18">
        <v>15</v>
      </c>
      <c r="E14" s="18">
        <v>10</v>
      </c>
      <c r="F14" s="18">
        <v>3</v>
      </c>
      <c r="G14" s="18">
        <v>5</v>
      </c>
      <c r="H14" s="18">
        <v>7</v>
      </c>
      <c r="I14" s="18">
        <v>8</v>
      </c>
      <c r="J14" s="18">
        <v>6</v>
      </c>
      <c r="K14" s="18">
        <v>4</v>
      </c>
      <c r="L14" s="18">
        <v>2</v>
      </c>
      <c r="M14" s="18">
        <v>3</v>
      </c>
      <c r="N14" s="17" t="s">
        <v>28</v>
      </c>
      <c r="O14" s="33">
        <f t="shared" si="0"/>
        <v>64</v>
      </c>
    </row>
    <row r="15" spans="1:15" ht="12.75">
      <c r="A15" s="17" t="s">
        <v>36</v>
      </c>
      <c r="B15" s="18">
        <v>2</v>
      </c>
      <c r="C15" s="18">
        <v>0</v>
      </c>
      <c r="D15" s="18">
        <v>15</v>
      </c>
      <c r="E15" s="18">
        <v>7</v>
      </c>
      <c r="F15" s="18">
        <v>0</v>
      </c>
      <c r="G15" s="18">
        <v>0</v>
      </c>
      <c r="H15" s="18">
        <v>2</v>
      </c>
      <c r="I15" s="18">
        <v>3</v>
      </c>
      <c r="J15" s="18">
        <v>0</v>
      </c>
      <c r="K15" s="18">
        <v>3</v>
      </c>
      <c r="L15" s="18">
        <v>2</v>
      </c>
      <c r="M15" s="18">
        <v>0</v>
      </c>
      <c r="N15" s="17" t="s">
        <v>36</v>
      </c>
      <c r="O15" s="33">
        <f t="shared" si="0"/>
        <v>34</v>
      </c>
    </row>
    <row r="16" spans="1:15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33"/>
    </row>
    <row r="17" spans="1:15" ht="12.75">
      <c r="A17" s="16"/>
      <c r="B17" s="15" t="s">
        <v>1</v>
      </c>
      <c r="C17" s="15" t="s">
        <v>2</v>
      </c>
      <c r="D17" s="15" t="s">
        <v>3</v>
      </c>
      <c r="E17" s="15" t="s">
        <v>4</v>
      </c>
      <c r="F17" s="15" t="s">
        <v>5</v>
      </c>
      <c r="G17" s="15" t="s">
        <v>6</v>
      </c>
      <c r="H17" s="15" t="s">
        <v>7</v>
      </c>
      <c r="I17" s="15" t="s">
        <v>8</v>
      </c>
      <c r="J17" s="15" t="s">
        <v>9</v>
      </c>
      <c r="K17" s="15" t="s">
        <v>10</v>
      </c>
      <c r="L17" s="15" t="s">
        <v>11</v>
      </c>
      <c r="M17" s="15" t="s">
        <v>0</v>
      </c>
      <c r="N17" s="16"/>
      <c r="O17" s="33"/>
    </row>
    <row r="18" spans="1:15" ht="12.75">
      <c r="A18" s="17" t="s">
        <v>25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7" t="s">
        <v>25</v>
      </c>
      <c r="O18" s="33">
        <f t="shared" si="0"/>
        <v>0</v>
      </c>
    </row>
    <row r="19" spans="1:15" ht="12.75">
      <c r="A19" s="17" t="s">
        <v>26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1</v>
      </c>
      <c r="N19" s="17" t="s">
        <v>26</v>
      </c>
      <c r="O19" s="33">
        <f t="shared" si="0"/>
        <v>1</v>
      </c>
    </row>
    <row r="20" spans="1:15" ht="12.75">
      <c r="A20" s="17" t="s">
        <v>27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7" t="s">
        <v>27</v>
      </c>
      <c r="O20" s="33">
        <f t="shared" si="0"/>
        <v>0</v>
      </c>
    </row>
    <row r="21" spans="1:15" ht="12.75">
      <c r="A21" s="17" t="s">
        <v>29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7" t="s">
        <v>29</v>
      </c>
      <c r="O21" s="33">
        <f t="shared" si="0"/>
        <v>0</v>
      </c>
    </row>
    <row r="22" spans="1:15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Alexonia</dc:creator>
  <cp:keywords/>
  <dc:description/>
  <cp:lastModifiedBy>alex</cp:lastModifiedBy>
  <dcterms:created xsi:type="dcterms:W3CDTF">2003-12-28T00:03:19Z</dcterms:created>
  <dcterms:modified xsi:type="dcterms:W3CDTF">2013-01-03T20:40:48Z</dcterms:modified>
  <cp:category/>
  <cp:version/>
  <cp:contentType/>
  <cp:contentStatus/>
</cp:coreProperties>
</file>