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5195" windowHeight="8700"/>
  </bookViews>
  <sheets>
    <sheet name="Riepilogo 2015" sheetId="1" r:id="rId1"/>
    <sheet name="fenomeni nell'anno" sheetId="2" r:id="rId2"/>
  </sheets>
  <externalReferences>
    <externalReference r:id="rId3"/>
  </externalReferences>
  <definedNames>
    <definedName name="_xlnm._FilterDatabase" localSheetId="0" hidden="1">'Riepilogo 2015'!$A$1:$N$31</definedName>
    <definedName name="GEN">'Riepilogo 2015'!$B$3:$N$20</definedName>
  </definedNames>
  <calcPr calcId="125725"/>
</workbook>
</file>

<file path=xl/calcChain.xml><?xml version="1.0" encoding="utf-8"?>
<calcChain xmlns="http://schemas.openxmlformats.org/spreadsheetml/2006/main">
  <c r="M19" i="1"/>
  <c r="L19"/>
  <c r="K19"/>
  <c r="J19"/>
  <c r="I19"/>
  <c r="H19"/>
  <c r="G19"/>
  <c r="F19"/>
  <c r="E19"/>
  <c r="D19"/>
  <c r="C19"/>
  <c r="B19"/>
  <c r="M18"/>
  <c r="L18"/>
  <c r="K18"/>
  <c r="J18"/>
  <c r="I18"/>
  <c r="H18"/>
  <c r="G18"/>
  <c r="F18"/>
  <c r="E18"/>
  <c r="D18"/>
  <c r="C18"/>
  <c r="B18"/>
  <c r="M15"/>
  <c r="L15"/>
  <c r="K15"/>
  <c r="J15"/>
  <c r="I15"/>
  <c r="H15"/>
  <c r="G15"/>
  <c r="F15"/>
  <c r="E15"/>
  <c r="C15"/>
  <c r="B15"/>
  <c r="M14"/>
  <c r="L14"/>
  <c r="K14"/>
  <c r="J14"/>
  <c r="I14"/>
  <c r="H14"/>
  <c r="G14"/>
  <c r="F14"/>
  <c r="E14"/>
  <c r="C14"/>
  <c r="B14"/>
  <c r="M13"/>
  <c r="L13"/>
  <c r="K13"/>
  <c r="J13"/>
  <c r="I13"/>
  <c r="H13"/>
  <c r="G13"/>
  <c r="F13"/>
  <c r="E13"/>
  <c r="D13"/>
  <c r="C13"/>
  <c r="B13"/>
  <c r="M10"/>
  <c r="L10"/>
  <c r="K10"/>
  <c r="J10"/>
  <c r="I10"/>
  <c r="H10"/>
  <c r="G10"/>
  <c r="F10"/>
  <c r="E10"/>
  <c r="D10"/>
  <c r="C10"/>
  <c r="B10"/>
  <c r="M9"/>
  <c r="L9"/>
  <c r="K9"/>
  <c r="J9"/>
  <c r="I9"/>
  <c r="H9"/>
  <c r="G9"/>
  <c r="F9"/>
  <c r="E9"/>
  <c r="C9"/>
  <c r="B9"/>
  <c r="M8"/>
  <c r="L8"/>
  <c r="K8"/>
  <c r="J8"/>
  <c r="I8"/>
  <c r="H8"/>
  <c r="G8"/>
  <c r="F8"/>
  <c r="E8"/>
  <c r="C8"/>
  <c r="B8"/>
  <c r="M5"/>
  <c r="L5"/>
  <c r="K5"/>
  <c r="J5"/>
  <c r="I5"/>
  <c r="H5"/>
  <c r="G5"/>
  <c r="F5"/>
  <c r="E5"/>
  <c r="D5"/>
  <c r="C5"/>
  <c r="B5"/>
  <c r="M4"/>
  <c r="L4"/>
  <c r="K4"/>
  <c r="J4"/>
  <c r="I4"/>
  <c r="H4"/>
  <c r="G4"/>
  <c r="F4"/>
  <c r="E4"/>
  <c r="C4"/>
  <c r="B4"/>
  <c r="M3"/>
  <c r="L3"/>
  <c r="K3"/>
  <c r="J3"/>
  <c r="I3"/>
  <c r="H3"/>
  <c r="G3"/>
  <c r="F3"/>
  <c r="E3"/>
  <c r="D3"/>
  <c r="C3"/>
  <c r="B3"/>
  <c r="N20"/>
  <c r="O21" i="2"/>
  <c r="O20"/>
  <c r="O19"/>
  <c r="O18"/>
  <c r="O15"/>
  <c r="O14"/>
  <c r="O13"/>
  <c r="O12"/>
  <c r="O11"/>
  <c r="O10"/>
  <c r="O7"/>
  <c r="O6"/>
  <c r="O5"/>
  <c r="O4"/>
  <c r="O3"/>
  <c r="N3" i="1" l="1"/>
  <c r="N5"/>
  <c r="N13"/>
  <c r="N10"/>
  <c r="N18"/>
  <c r="D9"/>
  <c r="N9" s="1"/>
  <c r="D14"/>
  <c r="N14" s="1"/>
  <c r="D4"/>
  <c r="N4" s="1"/>
  <c r="D8"/>
  <c r="N8" s="1"/>
  <c r="D15"/>
  <c r="N15" s="1"/>
</calcChain>
</file>

<file path=xl/sharedStrings.xml><?xml version="1.0" encoding="utf-8"?>
<sst xmlns="http://schemas.openxmlformats.org/spreadsheetml/2006/main" count="144" uniqueCount="55">
  <si>
    <t>DIC</t>
  </si>
  <si>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</si>
  <si>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</si>
  <si>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</si>
  <si>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</si>
  <si>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</si>
  <si>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</si>
  <si>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</si>
  <si>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</si>
  <si>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</si>
  <si>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OTT</t>
  </si>
  <si>
    <t>NOV</t>
  </si>
  <si>
    <t xml:space="preserve">temp med </t>
  </si>
  <si>
    <t>umid med</t>
  </si>
  <si>
    <t>pres med</t>
  </si>
  <si>
    <t>p.mensile</t>
  </si>
  <si>
    <t>p. max gio</t>
  </si>
  <si>
    <t>TOT</t>
  </si>
  <si>
    <t>pioggia</t>
  </si>
  <si>
    <t>nev suolo</t>
  </si>
  <si>
    <t>bri / gel</t>
  </si>
  <si>
    <t>gelo 24 h</t>
  </si>
  <si>
    <t>temporale</t>
  </si>
  <si>
    <t>grandine</t>
  </si>
  <si>
    <t>nebbia</t>
  </si>
  <si>
    <t>tempesta</t>
  </si>
  <si>
    <t>buran</t>
  </si>
  <si>
    <t>galaverna</t>
  </si>
  <si>
    <t>V &gt; 30 km/h</t>
  </si>
  <si>
    <t>tromba d'aria</t>
  </si>
  <si>
    <t>pres med min</t>
  </si>
  <si>
    <t>pres med max</t>
  </si>
  <si>
    <t>umid med min</t>
  </si>
  <si>
    <t>umid med max</t>
  </si>
  <si>
    <t>temp med min</t>
  </si>
  <si>
    <t>temp med max</t>
  </si>
  <si>
    <t>föhn</t>
  </si>
  <si>
    <t>temp min</t>
  </si>
  <si>
    <t>temp max</t>
  </si>
  <si>
    <t>temp max &gt;=32</t>
  </si>
  <si>
    <t>temp min &lt;=0</t>
  </si>
  <si>
    <t>temp max &lt;=0</t>
  </si>
  <si>
    <t>Vel max vento</t>
  </si>
  <si>
    <t>umid min</t>
  </si>
  <si>
    <t>umid max</t>
  </si>
  <si>
    <t>pioggia &gt;1mm</t>
  </si>
  <si>
    <t>pioggia gg</t>
  </si>
  <si>
    <t>neve gg</t>
  </si>
  <si>
    <t>neve acc.</t>
  </si>
  <si>
    <t>Rain/rate max</t>
  </si>
  <si>
    <t>pres min</t>
  </si>
  <si>
    <t>pres max</t>
  </si>
  <si>
    <t>2015 ---  Riepilogo annuale fenomeni della S.M. di Nichelino (TO) 229 mt s.l.m.                     45° 00'  Lat N     07° 38'  Long E</t>
  </si>
  <si>
    <t>2015 ---  Riepilogo annuale valori della S.M. di Nichelino (TO) 229 mt s.l.m. 45° 00'  Lat N     07° 38'  Long E</t>
  </si>
  <si>
    <t>varie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</si>
</sst>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0"/>
      <name val="Arial"/>
    </font>
    <font>
      <sz val="8"/>
      <name val="Arial"/>
      <family val="2"/>
    </font>
    <font>
      <b/>
      <sz val="8.5"/>
      <name val="MS Sans Serif"/>
      <family val="2"/>
    </font>
    <font>
      <sz val="8.5"/>
      <name val="Arial"/>
      <family val="2"/>
    </font>
    <font>
      <b/>
      <sz val="8.5"/>
      <color indexed="57"/>
      <name val="MS Sans Serif"/>
      <family val="2"/>
    </font>
    <font>
      <sz val="8.5"/>
      <color indexed="57"/>
      <name val="Arial"/>
      <family val="2"/>
    </font>
    <font>
      <b/>
      <sz val="8"/>
      <name val="MS Sans Serif"/>
      <family val="2"/>
    </font>
    <font>
      <b/>
      <sz val="12"/>
      <name val="MS Sans Serif"/>
      <family val="2"/>
    </font>
    <font>
      <b/>
      <sz val="9"/>
      <color indexed="61"/>
      <name val="Arial"/>
      <family val="2"/>
    </font>
    <font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/>
    <xf numFmtId="0" fontId="2" fillId="3" borderId="1" xfId="0" applyFont="1" applyFill="1" applyBorder="1"/>
    <xf numFmtId="0" fontId="2" fillId="3" borderId="0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4" borderId="1" xfId="0" applyFont="1" applyFill="1" applyBorder="1"/>
    <xf numFmtId="0" fontId="4" fillId="5" borderId="1" xfId="0" applyFont="1" applyFill="1" applyBorder="1"/>
    <xf numFmtId="0" fontId="5" fillId="5" borderId="0" xfId="0" applyFont="1" applyFill="1" applyBorder="1" applyAlignment="1">
      <alignment horizontal="center"/>
    </xf>
    <xf numFmtId="0" fontId="2" fillId="6" borderId="1" xfId="0" applyFont="1" applyFill="1" applyBorder="1"/>
    <xf numFmtId="0" fontId="2" fillId="7" borderId="1" xfId="0" applyFont="1" applyFill="1" applyBorder="1"/>
    <xf numFmtId="0" fontId="2" fillId="5" borderId="1" xfId="0" applyFont="1" applyFill="1" applyBorder="1"/>
    <xf numFmtId="0" fontId="3" fillId="5" borderId="0" xfId="0" applyFont="1" applyFill="1" applyBorder="1"/>
    <xf numFmtId="0" fontId="2" fillId="8" borderId="1" xfId="0" applyFont="1" applyFill="1" applyBorder="1"/>
    <xf numFmtId="0" fontId="2" fillId="8" borderId="3" xfId="0" applyFont="1" applyFill="1" applyBorder="1"/>
    <xf numFmtId="0" fontId="3" fillId="9" borderId="4" xfId="0" applyFont="1" applyFill="1" applyBorder="1" applyAlignment="1">
      <alignment horizontal="center"/>
    </xf>
    <xf numFmtId="0" fontId="1" fillId="10" borderId="0" xfId="0" applyFont="1" applyFill="1"/>
    <xf numFmtId="0" fontId="6" fillId="3" borderId="0" xfId="0" applyFont="1" applyFill="1" applyAlignment="1">
      <alignment horizontal="center"/>
    </xf>
    <xf numFmtId="0" fontId="1" fillId="3" borderId="0" xfId="0" applyFont="1" applyFill="1"/>
    <xf numFmtId="0" fontId="6" fillId="11" borderId="0" xfId="0" applyFont="1" applyFill="1"/>
    <xf numFmtId="0" fontId="1" fillId="9" borderId="0" xfId="0" applyFont="1" applyFill="1" applyAlignment="1">
      <alignment horizontal="center"/>
    </xf>
    <xf numFmtId="164" fontId="3" fillId="9" borderId="0" xfId="0" applyNumberFormat="1" applyFont="1" applyFill="1" applyBorder="1" applyAlignment="1">
      <alignment horizontal="center"/>
    </xf>
    <xf numFmtId="1" fontId="3" fillId="9" borderId="0" xfId="0" applyNumberFormat="1" applyFont="1" applyFill="1" applyBorder="1" applyAlignment="1">
      <alignment horizontal="center"/>
    </xf>
    <xf numFmtId="164" fontId="3" fillId="9" borderId="4" xfId="0" applyNumberFormat="1" applyFont="1" applyFill="1" applyBorder="1" applyAlignment="1">
      <alignment horizontal="center"/>
    </xf>
    <xf numFmtId="164" fontId="3" fillId="9" borderId="2" xfId="0" applyNumberFormat="1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1" fontId="3" fillId="9" borderId="2" xfId="0" applyNumberFormat="1" applyFont="1" applyFill="1" applyBorder="1" applyAlignment="1">
      <alignment horizontal="center"/>
    </xf>
    <xf numFmtId="0" fontId="3" fillId="5" borderId="2" xfId="0" applyFont="1" applyFill="1" applyBorder="1"/>
    <xf numFmtId="0" fontId="3" fillId="9" borderId="5" xfId="0" applyFont="1" applyFill="1" applyBorder="1" applyAlignment="1">
      <alignment horizontal="center"/>
    </xf>
    <xf numFmtId="0" fontId="1" fillId="0" borderId="0" xfId="0" applyFont="1"/>
    <xf numFmtId="16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2" fillId="12" borderId="1" xfId="0" applyFont="1" applyFill="1" applyBorder="1"/>
    <xf numFmtId="9" fontId="1" fillId="0" borderId="0" xfId="0" applyNumberFormat="1" applyFont="1" applyAlignment="1">
      <alignment horizontal="center"/>
    </xf>
    <xf numFmtId="0" fontId="1" fillId="2" borderId="0" xfId="0" applyFont="1" applyFill="1"/>
    <xf numFmtId="164" fontId="3" fillId="9" borderId="5" xfId="0" applyNumberFormat="1" applyFont="1" applyFill="1" applyBorder="1" applyAlignment="1">
      <alignment horizontal="center"/>
    </xf>
    <xf numFmtId="0" fontId="1" fillId="13" borderId="0" xfId="0" applyFont="1" applyFill="1"/>
    <xf numFmtId="16" fontId="0" fillId="0" borderId="0" xfId="0" applyNumberFormat="1"/>
    <xf numFmtId="0" fontId="9" fillId="0" borderId="0" xfId="0" applyFont="1"/>
    <xf numFmtId="164" fontId="1" fillId="0" borderId="0" xfId="0" applyNumberFormat="1" applyFont="1" applyAlignment="1">
      <alignment horizontal="center"/>
    </xf>
    <xf numFmtId="0" fontId="8" fillId="14" borderId="6" xfId="0" applyFont="1" applyFill="1" applyBorder="1" applyAlignment="1">
      <alignment horizontal="center"/>
    </xf>
    <xf numFmtId="0" fontId="8" fillId="14" borderId="7" xfId="0" applyFont="1" applyFill="1" applyBorder="1" applyAlignment="1">
      <alignment horizontal="center"/>
    </xf>
    <xf numFmtId="0" fontId="8" fillId="14" borderId="8" xfId="0" applyFont="1" applyFill="1" applyBorder="1" applyAlignment="1">
      <alignment horizontal="center"/>
    </xf>
    <xf numFmtId="0" fontId="7" fillId="6" borderId="0" xfId="0" applyFont="1" applyFill="1" applyAlignment="1">
      <alignment horizontal="center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igiornalieri20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naio"/>
      <sheetName val="Febbraio"/>
      <sheetName val="Marzo"/>
      <sheetName val="Aprile"/>
      <sheetName val="Maggio"/>
      <sheetName val="Giugno"/>
      <sheetName val="Luglio"/>
      <sheetName val="Agosto"/>
      <sheetName val="Settembre"/>
      <sheetName val="Ottobre"/>
      <sheetName val="Novembre"/>
      <sheetName val="Dicembre"/>
    </sheetNames>
    <sheetDataSet>
      <sheetData sheetId="0">
        <row r="40">
          <cell r="B40">
            <v>-0.17741935483870969</v>
          </cell>
          <cell r="D40">
            <v>9.8774193548387075</v>
          </cell>
          <cell r="H40">
            <v>17.775999999999996</v>
          </cell>
          <cell r="L40">
            <v>1014.3129032258065</v>
          </cell>
          <cell r="M40">
            <v>1021.0096774193551</v>
          </cell>
          <cell r="P40">
            <v>46.806451612903224</v>
          </cell>
          <cell r="Q40">
            <v>85.741935483870961</v>
          </cell>
        </row>
        <row r="41">
          <cell r="B41">
            <v>4.2161290322580642</v>
          </cell>
          <cell r="L41">
            <v>1017.6612903225804</v>
          </cell>
          <cell r="P41">
            <v>66.274193548387103</v>
          </cell>
        </row>
        <row r="42">
          <cell r="H42">
            <v>8.3819999999999997</v>
          </cell>
        </row>
      </sheetData>
      <sheetData sheetId="1">
        <row r="40">
          <cell r="B40">
            <v>0.47857142857142865</v>
          </cell>
          <cell r="D40">
            <v>8.7499999999999982</v>
          </cell>
          <cell r="H40">
            <v>120.94200000000002</v>
          </cell>
          <cell r="L40">
            <v>1011.5</v>
          </cell>
          <cell r="M40">
            <v>1017.975</v>
          </cell>
          <cell r="P40">
            <v>55.142857142857146</v>
          </cell>
          <cell r="Q40">
            <v>87.25</v>
          </cell>
        </row>
        <row r="41">
          <cell r="B41">
            <v>4.2892857142857146</v>
          </cell>
          <cell r="L41">
            <v>1014.7374999999998</v>
          </cell>
          <cell r="P41">
            <v>71.196428571428569</v>
          </cell>
        </row>
        <row r="42">
          <cell r="H42">
            <v>37.084000000000003</v>
          </cell>
        </row>
      </sheetData>
      <sheetData sheetId="2">
        <row r="40">
          <cell r="B40">
            <v>5.3354838709677423</v>
          </cell>
          <cell r="D40">
            <v>15.064516129032256</v>
          </cell>
          <cell r="H40">
            <v>130.048</v>
          </cell>
          <cell r="L40">
            <v>1015.2741935483868</v>
          </cell>
          <cell r="M40">
            <v>1020.9645161290324</v>
          </cell>
          <cell r="P40">
            <v>37.87096774193548</v>
          </cell>
          <cell r="Q40">
            <v>80.41935483870968</v>
          </cell>
        </row>
        <row r="41">
          <cell r="B41">
            <v>10.219354838709675</v>
          </cell>
          <cell r="L41">
            <v>1018.1193548387095</v>
          </cell>
          <cell r="P41">
            <v>59.145161290322584</v>
          </cell>
        </row>
        <row r="42">
          <cell r="H42">
            <v>30.988</v>
          </cell>
        </row>
      </sheetData>
      <sheetData sheetId="3">
        <row r="40">
          <cell r="B40">
            <v>8.9866666666666681</v>
          </cell>
          <cell r="D40">
            <v>20.100000000000001</v>
          </cell>
          <cell r="H40">
            <v>112.776</v>
          </cell>
          <cell r="L40">
            <v>1014.5733333333334</v>
          </cell>
          <cell r="M40">
            <v>1020.4766666666669</v>
          </cell>
          <cell r="P40">
            <v>33.033333333333331</v>
          </cell>
          <cell r="Q40">
            <v>78.233333333333334</v>
          </cell>
        </row>
        <row r="41">
          <cell r="B41">
            <v>14.383333333333331</v>
          </cell>
          <cell r="L41">
            <v>1017.5250000000001</v>
          </cell>
          <cell r="P41">
            <v>55.633333333333333</v>
          </cell>
        </row>
        <row r="42">
          <cell r="H42">
            <v>37.084000000000003</v>
          </cell>
        </row>
      </sheetData>
      <sheetData sheetId="4">
        <row r="40">
          <cell r="B40">
            <v>14.280645161290318</v>
          </cell>
          <cell r="D40">
            <v>24.038709677419355</v>
          </cell>
          <cell r="H40">
            <v>73.660000000000011</v>
          </cell>
          <cell r="L40">
            <v>1010.3774193548387</v>
          </cell>
          <cell r="M40">
            <v>1015.5967741935484</v>
          </cell>
          <cell r="P40">
            <v>39.806451612903224</v>
          </cell>
          <cell r="Q40">
            <v>82.064516129032256</v>
          </cell>
        </row>
        <row r="41">
          <cell r="B41">
            <v>19.132258064516122</v>
          </cell>
          <cell r="L41">
            <v>1012.9870967741939</v>
          </cell>
          <cell r="P41">
            <v>60.935483870967744</v>
          </cell>
        </row>
        <row r="42">
          <cell r="H42">
            <v>17.78</v>
          </cell>
        </row>
      </sheetData>
      <sheetData sheetId="5">
        <row r="40">
          <cell r="B40">
            <v>18.173333333333332</v>
          </cell>
          <cell r="D40">
            <v>27.986666666666668</v>
          </cell>
          <cell r="H40">
            <v>81.053999999999988</v>
          </cell>
          <cell r="L40">
            <v>1012.8466666666665</v>
          </cell>
          <cell r="M40">
            <v>1017.0399999999998</v>
          </cell>
          <cell r="P40">
            <v>36.6</v>
          </cell>
          <cell r="Q40">
            <v>79.333333333333329</v>
          </cell>
        </row>
        <row r="41">
          <cell r="B41">
            <v>23.323333333333338</v>
          </cell>
          <cell r="L41">
            <v>1014.9433333333337</v>
          </cell>
          <cell r="P41">
            <v>57.966666666666669</v>
          </cell>
        </row>
        <row r="42">
          <cell r="H42">
            <v>41.402000000000001</v>
          </cell>
        </row>
      </sheetData>
      <sheetData sheetId="6">
        <row r="40">
          <cell r="B40">
            <v>22.499999999999996</v>
          </cell>
          <cell r="D40">
            <v>32.890322580645169</v>
          </cell>
          <cell r="H40">
            <v>4.8260000000000005</v>
          </cell>
          <cell r="L40">
            <v>1009.7774193548387</v>
          </cell>
          <cell r="M40">
            <v>1014.1161290322581</v>
          </cell>
          <cell r="P40">
            <v>31.612903225806452</v>
          </cell>
          <cell r="Q40">
            <v>73.483870967741936</v>
          </cell>
        </row>
        <row r="41">
          <cell r="B41">
            <v>27.774193548387093</v>
          </cell>
          <cell r="L41">
            <v>1011.9467741935482</v>
          </cell>
          <cell r="P41">
            <v>52.548387096774192</v>
          </cell>
        </row>
        <row r="42">
          <cell r="H42">
            <v>1.27</v>
          </cell>
        </row>
      </sheetData>
      <sheetData sheetId="7">
        <row r="40">
          <cell r="B40">
            <v>18.4258064516129</v>
          </cell>
          <cell r="D40">
            <v>29.512903225806451</v>
          </cell>
          <cell r="H40">
            <v>127.50800000000002</v>
          </cell>
          <cell r="L40">
            <v>1012.3483870967742</v>
          </cell>
          <cell r="M40">
            <v>1015.7838709677419</v>
          </cell>
          <cell r="P40">
            <v>37.87096774193548</v>
          </cell>
          <cell r="Q40">
            <v>83.806451612903231</v>
          </cell>
        </row>
        <row r="41">
          <cell r="B41">
            <v>23.835483870967742</v>
          </cell>
          <cell r="L41">
            <v>1014.0661290322586</v>
          </cell>
          <cell r="P41">
            <v>60.838709677419352</v>
          </cell>
        </row>
        <row r="42">
          <cell r="H42">
            <v>29.718</v>
          </cell>
        </row>
      </sheetData>
      <sheetData sheetId="8">
        <row r="40">
          <cell r="B40">
            <v>14.453333333333337</v>
          </cell>
          <cell r="D40">
            <v>23.75333333333333</v>
          </cell>
          <cell r="H40">
            <v>58.166000000000004</v>
          </cell>
          <cell r="L40">
            <v>1012.1466666666668</v>
          </cell>
          <cell r="M40">
            <v>1016.5100000000001</v>
          </cell>
          <cell r="P40">
            <v>40.266666666666666</v>
          </cell>
          <cell r="Q40">
            <v>80.7</v>
          </cell>
        </row>
        <row r="41">
          <cell r="B41">
            <v>18.88666666666667</v>
          </cell>
          <cell r="L41">
            <v>1014.3283333333335</v>
          </cell>
          <cell r="P41">
            <v>60.483333333333334</v>
          </cell>
        </row>
        <row r="42">
          <cell r="H42">
            <v>51.816000000000003</v>
          </cell>
        </row>
      </sheetData>
      <sheetData sheetId="9">
        <row r="40">
          <cell r="B40">
            <v>9.2838709677419384</v>
          </cell>
          <cell r="D40">
            <v>17.761290322580642</v>
          </cell>
          <cell r="H40">
            <v>207.00999999999996</v>
          </cell>
          <cell r="L40">
            <v>1014.0903225806452</v>
          </cell>
          <cell r="M40">
            <v>1018.6</v>
          </cell>
          <cell r="P40">
            <v>56.12903225806452</v>
          </cell>
          <cell r="Q40">
            <v>89.806451612903231</v>
          </cell>
        </row>
        <row r="41">
          <cell r="B41">
            <v>13.061290322580643</v>
          </cell>
          <cell r="L41">
            <v>1016.3451612903225</v>
          </cell>
          <cell r="P41">
            <v>72.967741935483872</v>
          </cell>
        </row>
        <row r="42">
          <cell r="H42">
            <v>65.024000000000001</v>
          </cell>
        </row>
      </sheetData>
      <sheetData sheetId="10">
        <row r="40">
          <cell r="B40">
            <v>3.6600000000000006</v>
          </cell>
          <cell r="D40">
            <v>15.080000000000005</v>
          </cell>
          <cell r="H40">
            <v>3.302</v>
          </cell>
          <cell r="L40">
            <v>1017.4033333333333</v>
          </cell>
          <cell r="M40">
            <v>1023.5399999999998</v>
          </cell>
          <cell r="P40">
            <v>48.93333333333333</v>
          </cell>
          <cell r="Q40">
            <v>89.466666666666669</v>
          </cell>
        </row>
        <row r="41">
          <cell r="B41">
            <v>8.33</v>
          </cell>
          <cell r="L41">
            <v>1020.4716666666664</v>
          </cell>
          <cell r="P41">
            <v>69.2</v>
          </cell>
        </row>
        <row r="42">
          <cell r="H42">
            <v>0.254</v>
          </cell>
        </row>
      </sheetData>
      <sheetData sheetId="11">
        <row r="40">
          <cell r="B40">
            <v>0.28709677419354845</v>
          </cell>
          <cell r="D40">
            <v>9.9387096774193537</v>
          </cell>
          <cell r="H40">
            <v>3.302</v>
          </cell>
          <cell r="L40">
            <v>1029.567741935484</v>
          </cell>
          <cell r="M40">
            <v>1033.2387096774191</v>
          </cell>
          <cell r="P40">
            <v>64.935483870967744</v>
          </cell>
          <cell r="Q40">
            <v>91.129032258064512</v>
          </cell>
        </row>
        <row r="41">
          <cell r="B41">
            <v>4.0387096774193534</v>
          </cell>
          <cell r="L41">
            <v>1031.4032258064515</v>
          </cell>
          <cell r="P41">
            <v>78.032258064516128</v>
          </cell>
        </row>
        <row r="42">
          <cell r="H42">
            <v>0.254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1"/>
  <sheetViews>
    <sheetView tabSelected="1" topLeftCell="A4" workbookViewId="0">
      <selection activeCell="D20" sqref="D20"/>
    </sheetView>
  </sheetViews>
  <sheetFormatPr defaultColWidth="4.5703125" defaultRowHeight="12.75"/>
  <cols>
    <col min="1" max="1" width="13.5703125" bestFit="1" customWidth="1"/>
    <col min="2" max="2" width="5.85546875" bestFit="1" customWidth="1"/>
    <col min="3" max="3" width="6.140625" bestFit="1" customWidth="1"/>
    <col min="4" max="4" width="6.5703125" bestFit="1" customWidth="1"/>
    <col min="5" max="14" width="5.7109375" bestFit="1" customWidth="1"/>
  </cols>
  <sheetData>
    <row r="1" spans="1:14">
      <c r="A1" s="40" t="s">
        <v>53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2"/>
    </row>
    <row r="2" spans="1:14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0</v>
      </c>
      <c r="N2" s="4" t="s">
        <v>17</v>
      </c>
    </row>
    <row r="3" spans="1:14">
      <c r="A3" s="5" t="s">
        <v>34</v>
      </c>
      <c r="B3" s="20">
        <f>[1]Gennaio!$B$40</f>
        <v>-0.17741935483870969</v>
      </c>
      <c r="C3" s="20">
        <f>[1]Febbraio!$B$40</f>
        <v>0.47857142857142865</v>
      </c>
      <c r="D3" s="20">
        <f>[1]Marzo!$B$40</f>
        <v>5.3354838709677423</v>
      </c>
      <c r="E3" s="20">
        <f>[1]Aprile!$B$40</f>
        <v>8.9866666666666681</v>
      </c>
      <c r="F3" s="20">
        <f>[1]Maggio!$B$40</f>
        <v>14.280645161290318</v>
      </c>
      <c r="G3" s="20">
        <f>[1]Giugno!$B$40</f>
        <v>18.173333333333332</v>
      </c>
      <c r="H3" s="20">
        <f>[1]Luglio!$B$40</f>
        <v>22.499999999999996</v>
      </c>
      <c r="I3" s="20">
        <f>[1]Agosto!$B$40</f>
        <v>18.4258064516129</v>
      </c>
      <c r="J3" s="20">
        <f>[1]Settembre!$B$40</f>
        <v>14.453333333333337</v>
      </c>
      <c r="K3" s="20">
        <f>[1]Ottobre!$B$40</f>
        <v>9.2838709677419384</v>
      </c>
      <c r="L3" s="20">
        <f>[1]Novembre!$B$40</f>
        <v>3.6600000000000006</v>
      </c>
      <c r="M3" s="20">
        <f>[1]Dicembre!$B$40</f>
        <v>0.28709677419354845</v>
      </c>
      <c r="N3" s="23">
        <f>AVERAGE(B3:M3)</f>
        <v>9.6406157194060409</v>
      </c>
    </row>
    <row r="4" spans="1:14">
      <c r="A4" s="5" t="s">
        <v>12</v>
      </c>
      <c r="B4" s="20">
        <f>[1]Gennaio!$B$41</f>
        <v>4.2161290322580642</v>
      </c>
      <c r="C4" s="20">
        <f>[1]Febbraio!$B$41</f>
        <v>4.2892857142857146</v>
      </c>
      <c r="D4" s="20">
        <f>[1]Marzo!$B$41</f>
        <v>10.219354838709675</v>
      </c>
      <c r="E4" s="20">
        <f>[1]Aprile!$B$41</f>
        <v>14.383333333333331</v>
      </c>
      <c r="F4" s="20">
        <f>[1]Maggio!$B$41</f>
        <v>19.132258064516122</v>
      </c>
      <c r="G4" s="20">
        <f>[1]Giugno!$B$41</f>
        <v>23.323333333333338</v>
      </c>
      <c r="H4" s="20">
        <f>[1]Luglio!$B$41</f>
        <v>27.774193548387093</v>
      </c>
      <c r="I4" s="20">
        <f>[1]Agosto!$B$41</f>
        <v>23.835483870967742</v>
      </c>
      <c r="J4" s="20">
        <f>[1]Settembre!$B$41</f>
        <v>18.88666666666667</v>
      </c>
      <c r="K4" s="20">
        <f>[1]Ottobre!$B$41</f>
        <v>13.061290322580643</v>
      </c>
      <c r="L4" s="20">
        <f>[1]Novembre!$B$41</f>
        <v>8.33</v>
      </c>
      <c r="M4" s="20">
        <f>[1]Dicembre!$B$41</f>
        <v>4.0387096774193534</v>
      </c>
      <c r="N4" s="23">
        <f>AVERAGE(B4:M4)</f>
        <v>14.290836533538146</v>
      </c>
    </row>
    <row r="5" spans="1:14">
      <c r="A5" s="5" t="s">
        <v>35</v>
      </c>
      <c r="B5" s="20">
        <f>[1]Gennaio!$D$40</f>
        <v>9.8774193548387075</v>
      </c>
      <c r="C5" s="20">
        <f>[1]Febbraio!$D$40</f>
        <v>8.7499999999999982</v>
      </c>
      <c r="D5" s="20">
        <f>[1]Marzo!$D$40</f>
        <v>15.064516129032256</v>
      </c>
      <c r="E5" s="20">
        <f>[1]Aprile!$D$40</f>
        <v>20.100000000000001</v>
      </c>
      <c r="F5" s="20">
        <f>[1]Maggio!$D$40</f>
        <v>24.038709677419355</v>
      </c>
      <c r="G5" s="20">
        <f>[1]Giugno!$D$40</f>
        <v>27.986666666666668</v>
      </c>
      <c r="H5" s="20">
        <f>[1]Luglio!$D$40</f>
        <v>32.890322580645169</v>
      </c>
      <c r="I5" s="20">
        <f>[1]Agosto!$D$40</f>
        <v>29.512903225806451</v>
      </c>
      <c r="J5" s="20">
        <f>[1]Settembre!$D$40</f>
        <v>23.75333333333333</v>
      </c>
      <c r="K5" s="20">
        <f>[1]Ottobre!$D$40</f>
        <v>17.761290322580642</v>
      </c>
      <c r="L5" s="20">
        <f>[1]Novembre!$D$40</f>
        <v>15.080000000000005</v>
      </c>
      <c r="M5" s="20">
        <f>[1]Dicembre!$D$40</f>
        <v>9.9387096774193537</v>
      </c>
      <c r="N5" s="23">
        <f>AVERAGE(B5:M5)</f>
        <v>19.562822580645161</v>
      </c>
    </row>
    <row r="6" spans="1:14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24"/>
    </row>
    <row r="7" spans="1:14">
      <c r="A7" s="2"/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7</v>
      </c>
      <c r="I7" s="3" t="s">
        <v>8</v>
      </c>
      <c r="J7" s="3" t="s">
        <v>9</v>
      </c>
      <c r="K7" s="3" t="s">
        <v>10</v>
      </c>
      <c r="L7" s="3" t="s">
        <v>11</v>
      </c>
      <c r="M7" s="3" t="s">
        <v>0</v>
      </c>
      <c r="N7" s="4" t="s">
        <v>17</v>
      </c>
    </row>
    <row r="8" spans="1:14">
      <c r="A8" s="8" t="s">
        <v>32</v>
      </c>
      <c r="B8" s="21">
        <f>[1]Gennaio!$P$40</f>
        <v>46.806451612903224</v>
      </c>
      <c r="C8" s="21">
        <f>[1]Febbraio!$P$40</f>
        <v>55.142857142857146</v>
      </c>
      <c r="D8" s="21">
        <f>[1]Marzo!$P$40</f>
        <v>37.87096774193548</v>
      </c>
      <c r="E8" s="21">
        <f>[1]Aprile!$P$40</f>
        <v>33.033333333333331</v>
      </c>
      <c r="F8" s="21">
        <f>[1]Maggio!$P$40</f>
        <v>39.806451612903224</v>
      </c>
      <c r="G8" s="21">
        <f>[1]Giugno!$P$40</f>
        <v>36.6</v>
      </c>
      <c r="H8" s="21">
        <f>[1]Luglio!$P$40</f>
        <v>31.612903225806452</v>
      </c>
      <c r="I8" s="21">
        <f>[1]Agosto!$P$40</f>
        <v>37.87096774193548</v>
      </c>
      <c r="J8" s="21">
        <f>[1]Settembre!$P$40</f>
        <v>40.266666666666666</v>
      </c>
      <c r="K8" s="21">
        <f>[1]Ottobre!$P$40</f>
        <v>56.12903225806452</v>
      </c>
      <c r="L8" s="21">
        <f>[1]Novembre!$P$40</f>
        <v>48.93333333333333</v>
      </c>
      <c r="M8" s="21">
        <f>[1]Dicembre!$P$40</f>
        <v>64.935483870967744</v>
      </c>
      <c r="N8" s="25">
        <f>AVERAGE(B8:M8)</f>
        <v>44.084037378392217</v>
      </c>
    </row>
    <row r="9" spans="1:14">
      <c r="A9" s="8" t="s">
        <v>13</v>
      </c>
      <c r="B9" s="21">
        <f>[1]Gennaio!$P$41</f>
        <v>66.274193548387103</v>
      </c>
      <c r="C9" s="21">
        <f>[1]Febbraio!$P$41</f>
        <v>71.196428571428569</v>
      </c>
      <c r="D9" s="21">
        <f>[1]Marzo!$P$41</f>
        <v>59.145161290322584</v>
      </c>
      <c r="E9" s="21">
        <f>[1]Aprile!$P$41</f>
        <v>55.633333333333333</v>
      </c>
      <c r="F9" s="21">
        <f>[1]Maggio!$P$41</f>
        <v>60.935483870967744</v>
      </c>
      <c r="G9" s="21">
        <f>[1]Giugno!$P$41</f>
        <v>57.966666666666669</v>
      </c>
      <c r="H9" s="21">
        <f>[1]Luglio!$P$41</f>
        <v>52.548387096774192</v>
      </c>
      <c r="I9" s="21">
        <f>[1]Agosto!$P$41</f>
        <v>60.838709677419352</v>
      </c>
      <c r="J9" s="21">
        <f>[1]Settembre!$P$41</f>
        <v>60.483333333333334</v>
      </c>
      <c r="K9" s="21">
        <f>[1]Ottobre!$P$41</f>
        <v>72.967741935483872</v>
      </c>
      <c r="L9" s="21">
        <f>[1]Novembre!$P$41</f>
        <v>69.2</v>
      </c>
      <c r="M9" s="21">
        <f>[1]Dicembre!$P$41</f>
        <v>78.032258064516128</v>
      </c>
      <c r="N9" s="25">
        <f>AVERAGE(B9:M9)</f>
        <v>63.768474782386079</v>
      </c>
    </row>
    <row r="10" spans="1:14">
      <c r="A10" s="8" t="s">
        <v>33</v>
      </c>
      <c r="B10" s="21">
        <f>[1]Gennaio!$Q$40</f>
        <v>85.741935483870961</v>
      </c>
      <c r="C10" s="21">
        <f>[1]Febbraio!$Q$40</f>
        <v>87.25</v>
      </c>
      <c r="D10" s="21">
        <f>[1]Marzo!$Q$40</f>
        <v>80.41935483870968</v>
      </c>
      <c r="E10" s="21">
        <f>[1]Aprile!$Q$40</f>
        <v>78.233333333333334</v>
      </c>
      <c r="F10" s="21">
        <f>[1]Maggio!$Q$40</f>
        <v>82.064516129032256</v>
      </c>
      <c r="G10" s="21">
        <f>[1]Giugno!$Q$40</f>
        <v>79.333333333333329</v>
      </c>
      <c r="H10" s="21">
        <f>[1]Luglio!$Q$40</f>
        <v>73.483870967741936</v>
      </c>
      <c r="I10" s="21">
        <f>[1]Agosto!$Q$40</f>
        <v>83.806451612903231</v>
      </c>
      <c r="J10" s="21">
        <f>[1]Settembre!$Q$40</f>
        <v>80.7</v>
      </c>
      <c r="K10" s="21">
        <f>[1]Ottobre!$Q$40</f>
        <v>89.806451612903231</v>
      </c>
      <c r="L10" s="21">
        <f>[1]Novembre!$Q$40</f>
        <v>89.466666666666669</v>
      </c>
      <c r="M10" s="21">
        <f>[1]Dicembre!$Q$40</f>
        <v>91.129032258064512</v>
      </c>
      <c r="N10" s="25">
        <f>AVERAGE(B10:M10)</f>
        <v>83.452912186379919</v>
      </c>
    </row>
    <row r="11" spans="1:14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24"/>
    </row>
    <row r="12" spans="1:14">
      <c r="A12" s="2"/>
      <c r="B12" s="3" t="s">
        <v>1</v>
      </c>
      <c r="C12" s="3" t="s">
        <v>2</v>
      </c>
      <c r="D12" s="3" t="s">
        <v>3</v>
      </c>
      <c r="E12" s="3" t="s">
        <v>4</v>
      </c>
      <c r="F12" s="3" t="s">
        <v>5</v>
      </c>
      <c r="G12" s="3" t="s">
        <v>6</v>
      </c>
      <c r="H12" s="3" t="s">
        <v>7</v>
      </c>
      <c r="I12" s="3" t="s">
        <v>8</v>
      </c>
      <c r="J12" s="3" t="s">
        <v>9</v>
      </c>
      <c r="K12" s="3" t="s">
        <v>10</v>
      </c>
      <c r="L12" s="3" t="s">
        <v>11</v>
      </c>
      <c r="M12" s="3" t="s">
        <v>0</v>
      </c>
      <c r="N12" s="4" t="s">
        <v>17</v>
      </c>
    </row>
    <row r="13" spans="1:14">
      <c r="A13" s="9" t="s">
        <v>30</v>
      </c>
      <c r="B13" s="20">
        <f>[1]Gennaio!$L$40</f>
        <v>1014.3129032258065</v>
      </c>
      <c r="C13" s="20">
        <f>[1]Febbraio!$L$40</f>
        <v>1011.5</v>
      </c>
      <c r="D13" s="20">
        <f>[1]Marzo!$L$40</f>
        <v>1015.2741935483868</v>
      </c>
      <c r="E13" s="20">
        <f>[1]Aprile!$L$40</f>
        <v>1014.5733333333334</v>
      </c>
      <c r="F13" s="20">
        <f>[1]Maggio!$L$40</f>
        <v>1010.3774193548387</v>
      </c>
      <c r="G13" s="20">
        <f>[1]Giugno!$L$40</f>
        <v>1012.8466666666665</v>
      </c>
      <c r="H13" s="20">
        <f>[1]Luglio!$L$40</f>
        <v>1009.7774193548387</v>
      </c>
      <c r="I13" s="20">
        <f>[1]Agosto!$L$40</f>
        <v>1012.3483870967742</v>
      </c>
      <c r="J13" s="20">
        <f>[1]Settembre!$L$40</f>
        <v>1012.1466666666668</v>
      </c>
      <c r="K13" s="20">
        <f>[1]Ottobre!$L$40</f>
        <v>1014.0903225806452</v>
      </c>
      <c r="L13" s="20">
        <f>[1]Novembre!$L$40</f>
        <v>1017.4033333333333</v>
      </c>
      <c r="M13" s="20">
        <f>[1]Dicembre!$L$40</f>
        <v>1029.567741935484</v>
      </c>
      <c r="N13" s="23">
        <f>AVERAGE(B13:M13)</f>
        <v>1014.5181989247311</v>
      </c>
    </row>
    <row r="14" spans="1:14">
      <c r="A14" s="9" t="s">
        <v>14</v>
      </c>
      <c r="B14" s="20">
        <f>[1]Gennaio!$L$41</f>
        <v>1017.6612903225804</v>
      </c>
      <c r="C14" s="20">
        <f>[1]Febbraio!$L$41</f>
        <v>1014.7374999999998</v>
      </c>
      <c r="D14" s="20">
        <f>[1]Marzo!$L$41</f>
        <v>1018.1193548387095</v>
      </c>
      <c r="E14" s="20">
        <f>[1]Aprile!$L$41</f>
        <v>1017.5250000000001</v>
      </c>
      <c r="F14" s="20">
        <f>[1]Maggio!$L$41</f>
        <v>1012.9870967741939</v>
      </c>
      <c r="G14" s="20">
        <f>[1]Giugno!$L$41</f>
        <v>1014.9433333333337</v>
      </c>
      <c r="H14" s="20">
        <f>[1]Luglio!$L$41</f>
        <v>1011.9467741935482</v>
      </c>
      <c r="I14" s="20">
        <f>[1]Agosto!$L$41</f>
        <v>1014.0661290322586</v>
      </c>
      <c r="J14" s="20">
        <f>[1]Settembre!$L$41</f>
        <v>1014.3283333333335</v>
      </c>
      <c r="K14" s="20">
        <f>[1]Ottobre!$L$41</f>
        <v>1016.3451612903225</v>
      </c>
      <c r="L14" s="20">
        <f>[1]Novembre!$L$41</f>
        <v>1020.4716666666664</v>
      </c>
      <c r="M14" s="20">
        <f>[1]Dicembre!$L$41</f>
        <v>1031.4032258064515</v>
      </c>
      <c r="N14" s="23">
        <f>AVERAGE(B14:M14)</f>
        <v>1017.0445721326164</v>
      </c>
    </row>
    <row r="15" spans="1:14">
      <c r="A15" s="9" t="s">
        <v>31</v>
      </c>
      <c r="B15" s="20">
        <f>[1]Gennaio!$M$40</f>
        <v>1021.0096774193551</v>
      </c>
      <c r="C15" s="20">
        <f>[1]Febbraio!$M$40</f>
        <v>1017.975</v>
      </c>
      <c r="D15" s="20">
        <f>[1]Marzo!$M$40</f>
        <v>1020.9645161290324</v>
      </c>
      <c r="E15" s="20">
        <f>[1]Aprile!$M$40</f>
        <v>1020.4766666666669</v>
      </c>
      <c r="F15" s="20">
        <f>[1]Maggio!$M$40</f>
        <v>1015.5967741935484</v>
      </c>
      <c r="G15" s="20">
        <f>[1]Giugno!$M$40</f>
        <v>1017.0399999999998</v>
      </c>
      <c r="H15" s="20">
        <f>[1]Luglio!$M$40</f>
        <v>1014.1161290322581</v>
      </c>
      <c r="I15" s="20">
        <f>[1]Agosto!$M$40</f>
        <v>1015.7838709677419</v>
      </c>
      <c r="J15" s="20">
        <f>[1]Settembre!$M$40</f>
        <v>1016.5100000000001</v>
      </c>
      <c r="K15" s="20">
        <f>[1]Ottobre!$M$40</f>
        <v>1018.6</v>
      </c>
      <c r="L15" s="20">
        <f>[1]Novembre!$M$40</f>
        <v>1023.5399999999998</v>
      </c>
      <c r="M15" s="20">
        <f>[1]Dicembre!$M$40</f>
        <v>1033.2387096774191</v>
      </c>
      <c r="N15" s="23">
        <f>AVERAGE(B15:M15)</f>
        <v>1019.5709453405019</v>
      </c>
    </row>
    <row r="16" spans="1:14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26"/>
    </row>
    <row r="17" spans="1:14">
      <c r="A17" s="2"/>
      <c r="B17" s="3" t="s">
        <v>1</v>
      </c>
      <c r="C17" s="3" t="s">
        <v>2</v>
      </c>
      <c r="D17" s="3" t="s">
        <v>3</v>
      </c>
      <c r="E17" s="3" t="s">
        <v>4</v>
      </c>
      <c r="F17" s="3" t="s">
        <v>5</v>
      </c>
      <c r="G17" s="3" t="s">
        <v>6</v>
      </c>
      <c r="H17" s="3" t="s">
        <v>7</v>
      </c>
      <c r="I17" s="3" t="s">
        <v>8</v>
      </c>
      <c r="J17" s="3" t="s">
        <v>9</v>
      </c>
      <c r="K17" s="3" t="s">
        <v>10</v>
      </c>
      <c r="L17" s="3" t="s">
        <v>11</v>
      </c>
      <c r="M17" s="3" t="s">
        <v>0</v>
      </c>
      <c r="N17" s="4" t="s">
        <v>17</v>
      </c>
    </row>
    <row r="18" spans="1:14">
      <c r="A18" s="12" t="s">
        <v>15</v>
      </c>
      <c r="B18" s="20">
        <f>[1]Gennaio!$H$40</f>
        <v>17.775999999999996</v>
      </c>
      <c r="C18" s="20">
        <f>[1]Febbraio!$H$40</f>
        <v>120.94200000000002</v>
      </c>
      <c r="D18" s="20">
        <f>[1]Marzo!$H$40</f>
        <v>130.048</v>
      </c>
      <c r="E18" s="20">
        <f>[1]Aprile!$H$40</f>
        <v>112.776</v>
      </c>
      <c r="F18" s="20">
        <f>[1]Maggio!$H$40</f>
        <v>73.660000000000011</v>
      </c>
      <c r="G18" s="20">
        <f>[1]Giugno!$H$40</f>
        <v>81.053999999999988</v>
      </c>
      <c r="H18" s="20">
        <f>[1]Luglio!$H$40</f>
        <v>4.8260000000000005</v>
      </c>
      <c r="I18" s="20">
        <f>[1]Agosto!$H$40</f>
        <v>127.50800000000002</v>
      </c>
      <c r="J18" s="20">
        <f>[1]Settembre!$H$40</f>
        <v>58.166000000000004</v>
      </c>
      <c r="K18" s="20">
        <f>[1]Ottobre!$H$40</f>
        <v>207.00999999999996</v>
      </c>
      <c r="L18" s="20">
        <f>[1]Novembre!$H$40</f>
        <v>3.302</v>
      </c>
      <c r="M18" s="20">
        <f>[1]Dicembre!$H$40</f>
        <v>3.302</v>
      </c>
      <c r="N18" s="23">
        <f>SUM(B18:M18)</f>
        <v>940.37000000000023</v>
      </c>
    </row>
    <row r="19" spans="1:14">
      <c r="A19" s="13" t="s">
        <v>16</v>
      </c>
      <c r="B19" s="22">
        <f>[1]Gennaio!$H$42</f>
        <v>8.3819999999999997</v>
      </c>
      <c r="C19" s="22">
        <f>[1]Febbraio!$H$42</f>
        <v>37.084000000000003</v>
      </c>
      <c r="D19" s="22">
        <f>[1]Marzo!$H$42</f>
        <v>30.988</v>
      </c>
      <c r="E19" s="22">
        <f>[1]Aprile!$H$42</f>
        <v>37.084000000000003</v>
      </c>
      <c r="F19" s="22">
        <f>[1]Maggio!$H$42</f>
        <v>17.78</v>
      </c>
      <c r="G19" s="22">
        <f>[1]Giugno!$H$42</f>
        <v>41.402000000000001</v>
      </c>
      <c r="H19" s="22">
        <f>[1]Luglio!$H$42</f>
        <v>1.27</v>
      </c>
      <c r="I19" s="22">
        <f>[1]Agosto!$H$42</f>
        <v>29.718</v>
      </c>
      <c r="J19" s="22">
        <f>[1]Settembre!$H$42</f>
        <v>51.816000000000003</v>
      </c>
      <c r="K19" s="22">
        <f>[1]Ottobre!$H$42</f>
        <v>65.024000000000001</v>
      </c>
      <c r="L19" s="22">
        <f>[1]Novembre!$H$42</f>
        <v>0.254</v>
      </c>
      <c r="M19" s="22">
        <f>[1]Dicembre!$H$42</f>
        <v>0.254</v>
      </c>
      <c r="N19" s="27"/>
    </row>
    <row r="20" spans="1:14">
      <c r="A20" s="13" t="s">
        <v>48</v>
      </c>
      <c r="B20" s="22">
        <v>0.5</v>
      </c>
      <c r="C20" s="22">
        <v>13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14">
        <v>0</v>
      </c>
      <c r="N20" s="35">
        <f>SUM(B20:M20)</f>
        <v>13.5</v>
      </c>
    </row>
    <row r="21" spans="1:14">
      <c r="A21" s="5" t="s">
        <v>37</v>
      </c>
      <c r="B21" s="31">
        <v>-3.4</v>
      </c>
      <c r="C21" s="29">
        <v>42005</v>
      </c>
      <c r="D21" s="29">
        <v>42033</v>
      </c>
    </row>
    <row r="22" spans="1:14">
      <c r="A22" s="5" t="s">
        <v>38</v>
      </c>
      <c r="B22" s="39">
        <v>36</v>
      </c>
      <c r="C22" s="29">
        <v>42589</v>
      </c>
      <c r="D22" s="37"/>
    </row>
    <row r="23" spans="1:14">
      <c r="A23" s="5" t="s">
        <v>40</v>
      </c>
      <c r="B23" s="30">
        <v>54</v>
      </c>
      <c r="C23" s="28"/>
    </row>
    <row r="24" spans="1:14">
      <c r="A24" s="5" t="s">
        <v>41</v>
      </c>
      <c r="B24" s="30">
        <v>0</v>
      </c>
    </row>
    <row r="25" spans="1:14">
      <c r="A25" s="5" t="s">
        <v>39</v>
      </c>
      <c r="B25" s="30">
        <v>36</v>
      </c>
    </row>
    <row r="26" spans="1:14">
      <c r="A26" s="32" t="s">
        <v>42</v>
      </c>
      <c r="B26" s="39">
        <v>74</v>
      </c>
      <c r="C26" s="29">
        <v>42459</v>
      </c>
    </row>
    <row r="27" spans="1:14">
      <c r="A27" s="8" t="s">
        <v>43</v>
      </c>
      <c r="B27" s="33">
        <v>0.09</v>
      </c>
      <c r="C27" s="29">
        <v>42456</v>
      </c>
      <c r="D27" s="29"/>
    </row>
    <row r="28" spans="1:14">
      <c r="A28" s="8" t="s">
        <v>44</v>
      </c>
      <c r="B28" s="33">
        <v>0.94</v>
      </c>
      <c r="C28" s="29" t="s">
        <v>54</v>
      </c>
      <c r="D28" s="29"/>
      <c r="N28" s="38"/>
    </row>
    <row r="29" spans="1:14">
      <c r="A29" s="9" t="s">
        <v>50</v>
      </c>
      <c r="B29" s="30">
        <v>979.1</v>
      </c>
      <c r="C29" s="29">
        <v>30</v>
      </c>
    </row>
    <row r="30" spans="1:14">
      <c r="A30" s="9" t="s">
        <v>51</v>
      </c>
      <c r="B30" s="30">
        <v>1038.5999999999999</v>
      </c>
      <c r="C30" s="29">
        <v>42709</v>
      </c>
    </row>
    <row r="31" spans="1:14">
      <c r="A31" s="36" t="s">
        <v>49</v>
      </c>
      <c r="B31" s="30">
        <v>174.2</v>
      </c>
      <c r="C31" s="29">
        <v>42528</v>
      </c>
      <c r="D31" s="37"/>
      <c r="E31" s="37"/>
    </row>
  </sheetData>
  <autoFilter ref="A1:N31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</autoFilter>
  <mergeCells count="1">
    <mergeCell ref="A1:N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3"/>
  <sheetViews>
    <sheetView topLeftCell="A2" workbookViewId="0">
      <selection activeCell="M14" sqref="M14"/>
    </sheetView>
  </sheetViews>
  <sheetFormatPr defaultColWidth="5.5703125" defaultRowHeight="12.75"/>
  <cols>
    <col min="1" max="1" width="11.7109375" bestFit="1" customWidth="1"/>
    <col min="2" max="2" width="5.85546875" bestFit="1" customWidth="1"/>
    <col min="3" max="3" width="5.42578125" bestFit="1" customWidth="1"/>
    <col min="4" max="4" width="6" bestFit="1" customWidth="1"/>
    <col min="5" max="5" width="5.7109375" bestFit="1" customWidth="1"/>
    <col min="6" max="6" width="6" bestFit="1" customWidth="1"/>
    <col min="7" max="7" width="5" bestFit="1" customWidth="1"/>
    <col min="8" max="8" width="5.5703125" bestFit="1" customWidth="1"/>
    <col min="9" max="9" width="5.85546875" bestFit="1" customWidth="1"/>
    <col min="10" max="10" width="5.5703125" customWidth="1"/>
    <col min="11" max="11" width="5.7109375" bestFit="1" customWidth="1"/>
    <col min="12" max="12" width="5.85546875" bestFit="1" customWidth="1"/>
    <col min="13" max="13" width="4.85546875" bestFit="1" customWidth="1"/>
    <col min="14" max="14" width="11.7109375" bestFit="1" customWidth="1"/>
  </cols>
  <sheetData>
    <row r="1" spans="1:15" ht="33" customHeight="1">
      <c r="A1" s="43" t="s">
        <v>52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1"/>
    </row>
    <row r="2" spans="1:15">
      <c r="A2" s="15"/>
      <c r="B2" s="16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6" t="s">
        <v>7</v>
      </c>
      <c r="I2" s="16" t="s">
        <v>8</v>
      </c>
      <c r="J2" s="16" t="s">
        <v>9</v>
      </c>
      <c r="K2" s="16" t="s">
        <v>10</v>
      </c>
      <c r="L2" s="16" t="s">
        <v>11</v>
      </c>
      <c r="M2" s="16" t="s">
        <v>0</v>
      </c>
      <c r="N2" s="17"/>
      <c r="O2" s="1"/>
    </row>
    <row r="3" spans="1:15">
      <c r="A3" s="18" t="s">
        <v>46</v>
      </c>
      <c r="B3" s="19">
        <v>5</v>
      </c>
      <c r="C3" s="19">
        <v>10</v>
      </c>
      <c r="D3" s="19">
        <v>8</v>
      </c>
      <c r="E3" s="19">
        <v>8</v>
      </c>
      <c r="F3" s="19">
        <v>10</v>
      </c>
      <c r="G3" s="19">
        <v>7</v>
      </c>
      <c r="H3" s="19">
        <v>8</v>
      </c>
      <c r="I3" s="19">
        <v>10</v>
      </c>
      <c r="J3" s="19">
        <v>6</v>
      </c>
      <c r="K3" s="19">
        <v>13</v>
      </c>
      <c r="L3" s="19">
        <v>1</v>
      </c>
      <c r="M3" s="19">
        <v>0</v>
      </c>
      <c r="N3" s="18" t="s">
        <v>18</v>
      </c>
      <c r="O3" s="34">
        <f>SUM(B3:N3)</f>
        <v>86</v>
      </c>
    </row>
    <row r="4" spans="1:15">
      <c r="A4" s="18" t="s">
        <v>45</v>
      </c>
      <c r="B4" s="19">
        <v>3</v>
      </c>
      <c r="C4" s="19">
        <v>9</v>
      </c>
      <c r="D4" s="19">
        <v>7</v>
      </c>
      <c r="E4" s="19">
        <v>7</v>
      </c>
      <c r="F4" s="19">
        <v>8</v>
      </c>
      <c r="G4" s="19">
        <v>6</v>
      </c>
      <c r="H4" s="19">
        <v>1</v>
      </c>
      <c r="I4" s="19">
        <v>9</v>
      </c>
      <c r="J4" s="19">
        <v>3</v>
      </c>
      <c r="K4" s="19">
        <v>11</v>
      </c>
      <c r="L4" s="19">
        <v>0</v>
      </c>
      <c r="M4" s="19">
        <v>0</v>
      </c>
      <c r="N4" s="18" t="s">
        <v>45</v>
      </c>
      <c r="O4" s="34">
        <f>SUM(B4:N4)</f>
        <v>64</v>
      </c>
    </row>
    <row r="5" spans="1:15">
      <c r="A5" s="18" t="s">
        <v>47</v>
      </c>
      <c r="B5" s="19">
        <v>2</v>
      </c>
      <c r="C5" s="19">
        <v>3</v>
      </c>
      <c r="D5" s="19">
        <v>0</v>
      </c>
      <c r="E5" s="19">
        <v>0</v>
      </c>
      <c r="F5" s="19">
        <v>0</v>
      </c>
      <c r="G5" s="19">
        <v>0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  <c r="N5" s="18" t="s">
        <v>47</v>
      </c>
      <c r="O5" s="34">
        <f>SUM(B5:N5)</f>
        <v>5</v>
      </c>
    </row>
    <row r="6" spans="1:15">
      <c r="A6" s="18" t="s">
        <v>19</v>
      </c>
      <c r="B6" s="19">
        <v>1</v>
      </c>
      <c r="C6" s="19">
        <v>5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8" t="s">
        <v>19</v>
      </c>
      <c r="O6" s="34">
        <f>SUM(B6:N6)</f>
        <v>6</v>
      </c>
    </row>
    <row r="7" spans="1:15">
      <c r="A7" s="18" t="s">
        <v>20</v>
      </c>
      <c r="B7" s="19">
        <v>24</v>
      </c>
      <c r="C7" s="19">
        <v>8</v>
      </c>
      <c r="D7" s="19">
        <v>3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8</v>
      </c>
      <c r="M7" s="19">
        <v>20</v>
      </c>
      <c r="N7" s="18" t="s">
        <v>20</v>
      </c>
      <c r="O7" s="34">
        <f>SUM(B7:N7)</f>
        <v>63</v>
      </c>
    </row>
    <row r="8" spans="1:1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34"/>
    </row>
    <row r="9" spans="1:15">
      <c r="A9" s="17"/>
      <c r="B9" s="16" t="s">
        <v>1</v>
      </c>
      <c r="C9" s="16" t="s">
        <v>2</v>
      </c>
      <c r="D9" s="16" t="s">
        <v>3</v>
      </c>
      <c r="E9" s="16" t="s">
        <v>4</v>
      </c>
      <c r="F9" s="16" t="s">
        <v>5</v>
      </c>
      <c r="G9" s="16" t="s">
        <v>6</v>
      </c>
      <c r="H9" s="16" t="s">
        <v>7</v>
      </c>
      <c r="I9" s="16" t="s">
        <v>8</v>
      </c>
      <c r="J9" s="16" t="s">
        <v>9</v>
      </c>
      <c r="K9" s="16" t="s">
        <v>10</v>
      </c>
      <c r="L9" s="16" t="s">
        <v>11</v>
      </c>
      <c r="M9" s="16" t="s">
        <v>0</v>
      </c>
      <c r="N9" s="17"/>
      <c r="O9" s="34"/>
    </row>
    <row r="10" spans="1:15">
      <c r="A10" s="18" t="s">
        <v>21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8" t="s">
        <v>21</v>
      </c>
      <c r="O10" s="34">
        <f>SUM(B10:N10)</f>
        <v>0</v>
      </c>
    </row>
    <row r="11" spans="1:15">
      <c r="A11" s="18" t="s">
        <v>22</v>
      </c>
      <c r="B11" s="19">
        <v>0</v>
      </c>
      <c r="C11" s="19">
        <v>0</v>
      </c>
      <c r="D11" s="19">
        <v>0</v>
      </c>
      <c r="E11" s="19">
        <v>1</v>
      </c>
      <c r="F11" s="19">
        <v>7</v>
      </c>
      <c r="G11" s="19">
        <v>8</v>
      </c>
      <c r="H11" s="19">
        <v>6</v>
      </c>
      <c r="I11" s="19">
        <v>8</v>
      </c>
      <c r="J11" s="19">
        <v>3</v>
      </c>
      <c r="K11" s="19">
        <v>4</v>
      </c>
      <c r="L11" s="19">
        <v>0</v>
      </c>
      <c r="M11" s="19">
        <v>0</v>
      </c>
      <c r="N11" s="18" t="s">
        <v>22</v>
      </c>
      <c r="O11" s="34">
        <f>SUM(B11:N11)</f>
        <v>37</v>
      </c>
    </row>
    <row r="12" spans="1:15">
      <c r="A12" s="18" t="s">
        <v>23</v>
      </c>
      <c r="B12" s="19">
        <v>0</v>
      </c>
      <c r="C12" s="19">
        <v>0</v>
      </c>
      <c r="D12" s="19">
        <v>0</v>
      </c>
      <c r="E12" s="19">
        <v>0</v>
      </c>
      <c r="F12" s="19">
        <v>3</v>
      </c>
      <c r="G12" s="19">
        <v>1</v>
      </c>
      <c r="H12" s="19">
        <v>0</v>
      </c>
      <c r="I12" s="19">
        <v>1</v>
      </c>
      <c r="J12" s="19">
        <v>0</v>
      </c>
      <c r="K12" s="19">
        <v>0</v>
      </c>
      <c r="L12" s="19">
        <v>0</v>
      </c>
      <c r="M12" s="19">
        <v>0</v>
      </c>
      <c r="N12" s="18" t="s">
        <v>23</v>
      </c>
      <c r="O12" s="34">
        <f t="shared" ref="O12:O21" si="0">SUM(B12:N12)</f>
        <v>5</v>
      </c>
    </row>
    <row r="13" spans="1:15">
      <c r="A13" s="18" t="s">
        <v>24</v>
      </c>
      <c r="B13" s="19">
        <v>2</v>
      </c>
      <c r="C13" s="19">
        <v>3</v>
      </c>
      <c r="D13" s="19">
        <v>1</v>
      </c>
      <c r="E13" s="19">
        <v>0</v>
      </c>
      <c r="F13" s="19">
        <v>0</v>
      </c>
      <c r="G13" s="19">
        <v>0</v>
      </c>
      <c r="H13" s="19">
        <v>0</v>
      </c>
      <c r="I13" s="19">
        <v>1</v>
      </c>
      <c r="J13" s="19">
        <v>0</v>
      </c>
      <c r="K13" s="19">
        <v>12</v>
      </c>
      <c r="L13" s="19">
        <v>9</v>
      </c>
      <c r="M13" s="19">
        <v>17</v>
      </c>
      <c r="N13" s="18" t="s">
        <v>24</v>
      </c>
      <c r="O13" s="34">
        <f t="shared" si="0"/>
        <v>45</v>
      </c>
    </row>
    <row r="14" spans="1:15">
      <c r="A14" s="18" t="s">
        <v>28</v>
      </c>
      <c r="B14" s="19">
        <v>4</v>
      </c>
      <c r="C14" s="19">
        <v>2</v>
      </c>
      <c r="D14" s="19">
        <v>10</v>
      </c>
      <c r="E14" s="19">
        <v>3</v>
      </c>
      <c r="F14" s="19">
        <v>6</v>
      </c>
      <c r="G14" s="19">
        <v>4</v>
      </c>
      <c r="H14" s="19">
        <v>7</v>
      </c>
      <c r="I14" s="19">
        <v>5</v>
      </c>
      <c r="J14" s="19">
        <v>3</v>
      </c>
      <c r="K14" s="19">
        <v>1</v>
      </c>
      <c r="L14" s="19">
        <v>1</v>
      </c>
      <c r="M14" s="19">
        <v>0</v>
      </c>
      <c r="N14" s="18" t="s">
        <v>28</v>
      </c>
      <c r="O14" s="34">
        <f t="shared" si="0"/>
        <v>46</v>
      </c>
    </row>
    <row r="15" spans="1:15">
      <c r="A15" s="18" t="s">
        <v>36</v>
      </c>
      <c r="B15" s="19">
        <v>4</v>
      </c>
      <c r="C15" s="19">
        <v>2</v>
      </c>
      <c r="D15" s="19">
        <v>6</v>
      </c>
      <c r="E15" s="19">
        <v>1</v>
      </c>
      <c r="F15" s="19">
        <v>0</v>
      </c>
      <c r="G15" s="19">
        <v>0</v>
      </c>
      <c r="H15" s="19">
        <v>2</v>
      </c>
      <c r="I15" s="19">
        <v>0</v>
      </c>
      <c r="J15" s="19">
        <v>0</v>
      </c>
      <c r="K15" s="19">
        <v>0</v>
      </c>
      <c r="L15" s="19">
        <v>1</v>
      </c>
      <c r="M15" s="19">
        <v>0</v>
      </c>
      <c r="N15" s="18" t="s">
        <v>36</v>
      </c>
      <c r="O15" s="34">
        <f t="shared" si="0"/>
        <v>16</v>
      </c>
    </row>
    <row r="16" spans="1:1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34"/>
    </row>
    <row r="17" spans="1:15">
      <c r="A17" s="17"/>
      <c r="B17" s="16" t="s">
        <v>1</v>
      </c>
      <c r="C17" s="16" t="s">
        <v>2</v>
      </c>
      <c r="D17" s="16" t="s">
        <v>3</v>
      </c>
      <c r="E17" s="16" t="s">
        <v>4</v>
      </c>
      <c r="F17" s="16" t="s">
        <v>5</v>
      </c>
      <c r="G17" s="16" t="s">
        <v>6</v>
      </c>
      <c r="H17" s="16" t="s">
        <v>7</v>
      </c>
      <c r="I17" s="16" t="s">
        <v>8</v>
      </c>
      <c r="J17" s="16" t="s">
        <v>9</v>
      </c>
      <c r="K17" s="16" t="s">
        <v>10</v>
      </c>
      <c r="L17" s="16" t="s">
        <v>11</v>
      </c>
      <c r="M17" s="16" t="s">
        <v>0</v>
      </c>
      <c r="N17" s="17"/>
      <c r="O17" s="34"/>
    </row>
    <row r="18" spans="1:15">
      <c r="A18" s="18" t="s">
        <v>25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9">
        <v>1</v>
      </c>
      <c r="J18" s="19">
        <v>0</v>
      </c>
      <c r="K18" s="19">
        <v>0</v>
      </c>
      <c r="L18" s="19">
        <v>0</v>
      </c>
      <c r="M18" s="19">
        <v>0</v>
      </c>
      <c r="N18" s="18" t="s">
        <v>25</v>
      </c>
      <c r="O18" s="34">
        <f t="shared" si="0"/>
        <v>1</v>
      </c>
    </row>
    <row r="19" spans="1:15">
      <c r="A19" s="18" t="s">
        <v>26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8" t="s">
        <v>26</v>
      </c>
      <c r="O19" s="34">
        <f t="shared" si="0"/>
        <v>0</v>
      </c>
    </row>
    <row r="20" spans="1:15">
      <c r="A20" s="18" t="s">
        <v>27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8" t="s">
        <v>27</v>
      </c>
      <c r="O20" s="34">
        <f t="shared" si="0"/>
        <v>0</v>
      </c>
    </row>
    <row r="21" spans="1:15">
      <c r="A21" s="18" t="s">
        <v>29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8" t="s">
        <v>29</v>
      </c>
      <c r="O21" s="34">
        <f t="shared" si="0"/>
        <v>0</v>
      </c>
    </row>
    <row r="22" spans="1:1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"/>
    </row>
    <row r="23" spans="1: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</sheetData>
  <mergeCells count="1">
    <mergeCell ref="A1:N1"/>
  </mergeCells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Riepilogo 2015</vt:lpstr>
      <vt:lpstr>fenomeni nell'anno</vt:lpstr>
      <vt:lpstr>GEN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dcterms:created xsi:type="dcterms:W3CDTF">2003-12-28T00:03:19Z</dcterms:created>
  <dcterms:modified xsi:type="dcterms:W3CDTF">2017-03-03T22:34:38Z</dcterms:modified>
</cp:coreProperties>
</file>