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790" yWindow="-210" windowWidth="13725" windowHeight="11505"/>
  </bookViews>
  <sheets>
    <sheet name="Riepilogo 2019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2019'!$A$1:$N$31</definedName>
    <definedName name="GEN">'Riepilogo 2019'!$B$3:$N$20</definedName>
  </definedNames>
  <calcPr calcId="125725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B19"/>
  <c r="M18"/>
  <c r="L18"/>
  <c r="K18"/>
  <c r="J18"/>
  <c r="I18"/>
  <c r="H18"/>
  <c r="G18"/>
  <c r="F18"/>
  <c r="E18"/>
  <c r="D18"/>
  <c r="B18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5"/>
  <c r="L5"/>
  <c r="K5"/>
  <c r="J5"/>
  <c r="I5"/>
  <c r="H5"/>
  <c r="G5"/>
  <c r="F5"/>
  <c r="E5"/>
  <c r="D5"/>
  <c r="B5"/>
  <c r="M4"/>
  <c r="L4"/>
  <c r="K4"/>
  <c r="J4"/>
  <c r="I4"/>
  <c r="H4"/>
  <c r="G4"/>
  <c r="F4"/>
  <c r="E4"/>
  <c r="D4"/>
  <c r="B4"/>
  <c r="M3"/>
  <c r="L3"/>
  <c r="K3"/>
  <c r="J3"/>
  <c r="I3"/>
  <c r="H3"/>
  <c r="G3"/>
  <c r="F3"/>
  <c r="E3"/>
  <c r="D3"/>
  <c r="B3"/>
  <c r="N20"/>
  <c r="O21" i="2"/>
  <c r="O20"/>
  <c r="O19"/>
  <c r="O18"/>
  <c r="O15"/>
  <c r="O14"/>
  <c r="O13"/>
  <c r="O12"/>
  <c r="O11"/>
  <c r="O10"/>
  <c r="O7"/>
  <c r="O6"/>
  <c r="O5"/>
  <c r="O4"/>
  <c r="O3"/>
  <c r="N13" i="1" l="1"/>
  <c r="N10"/>
  <c r="N9"/>
  <c r="N14"/>
  <c r="N4"/>
  <c r="N8"/>
  <c r="N15"/>
  <c r="C5"/>
  <c r="N5" s="1"/>
  <c r="C3"/>
  <c r="N3" s="1"/>
  <c r="C4"/>
  <c r="C19"/>
  <c r="C18" l="1"/>
  <c r="N18" s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<sst xmlns="http://schemas.openxmlformats.org/spreadsheetml/2006/main" count="143" uniqueCount="54">
  <si>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</si>
  <si>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</si>
  <si>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</si>
  <si>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</si>
  <si>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</si>
  <si>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</si>
  <si>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</si>
  <si>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</si>
  <si>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</si>
  <si>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</si>
  <si>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</si>
  <si>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</si>
  <si>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</si>
  <si>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</si>
  <si>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</si>
  <si>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</si>
  <si>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</si>
  <si>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</si>
  <si>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</si>
  <si>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</si>
  <si>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</si>
  <si>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</si>
  <si>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</si>
  <si>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</si>
  <si>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</si>
  <si>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</si>
  <si>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</si>
  <si>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</si>
  <si>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</si>
  <si>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</si>
  <si>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</si>
  <si>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</si>
  <si>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</si>
  <si>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</si>
  <si>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</si>
  <si>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</si>
  <si>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</si>
  <si>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</si>
  <si>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</si>
  <si>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</si>
  <si>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</si>
  <si>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</si>
  <si>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</si>
  <si>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</si>
  <si>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</si>
  <si>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</si>
  <si>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</si>
  <si>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</si>
  <si>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</si>
  <si>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</si>
  <si>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</si>
  <si>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</si>
  <si>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2019 ---  Riepilogo annuale valori della S.M. di Nichelino (TO) 229 mt s.l.m. 45° 00'  Lat N     07° 38'  Long E</t>
  </si>
  <si>
    <t>2019 ---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</si>
</sst>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-2.3096774193548391</v>
          </cell>
          <cell r="D40">
            <v>8.3000000000000007</v>
          </cell>
          <cell r="H40">
            <v>5.5879999999999992</v>
          </cell>
          <cell r="L40">
            <v>1011.9806451612902</v>
          </cell>
          <cell r="M40">
            <v>1018.8677419354837</v>
          </cell>
          <cell r="P40">
            <v>50.645161290322584</v>
          </cell>
          <cell r="Q40">
            <v>89.387096774193552</v>
          </cell>
        </row>
        <row r="41">
          <cell r="B41">
            <v>2.3967741935483864</v>
          </cell>
          <cell r="L41">
            <v>1015.4241935483872</v>
          </cell>
          <cell r="P41">
            <v>70.016129032258064</v>
          </cell>
        </row>
        <row r="42">
          <cell r="H42">
            <v>4.5720000000000001</v>
          </cell>
        </row>
      </sheetData>
      <sheetData sheetId="1">
        <row r="40">
          <cell r="B40">
            <v>0.13571428571428581</v>
          </cell>
          <cell r="D40">
            <v>12.62857142857143</v>
          </cell>
          <cell r="H40">
            <v>30.225999999999999</v>
          </cell>
          <cell r="L40">
            <v>1021.9821428571425</v>
          </cell>
          <cell r="M40">
            <v>1028.6285714285716</v>
          </cell>
          <cell r="P40">
            <v>46.678571428571431</v>
          </cell>
          <cell r="Q40">
            <v>89.428571428571431</v>
          </cell>
        </row>
        <row r="41">
          <cell r="B41">
            <v>5.7571428571428589</v>
          </cell>
          <cell r="L41">
            <v>1025.3053571428572</v>
          </cell>
          <cell r="P41">
            <v>68.053571428571431</v>
          </cell>
        </row>
        <row r="42">
          <cell r="H42">
            <v>13.462</v>
          </cell>
        </row>
      </sheetData>
      <sheetData sheetId="2">
        <row r="40">
          <cell r="B40">
            <v>4.8225806451612891</v>
          </cell>
          <cell r="D40">
            <v>18.267741935483873</v>
          </cell>
          <cell r="H40">
            <v>7.3659999999999997</v>
          </cell>
          <cell r="L40">
            <v>1017.3612903225807</v>
          </cell>
          <cell r="M40">
            <v>1023.8935483870968</v>
          </cell>
          <cell r="P40">
            <v>28.483870967741936</v>
          </cell>
          <cell r="Q40">
            <v>77.709677419354833</v>
          </cell>
        </row>
        <row r="41">
          <cell r="B41">
            <v>11.674193548387096</v>
          </cell>
          <cell r="L41">
            <v>1020.6274193548388</v>
          </cell>
          <cell r="P41">
            <v>53.096774193548384</v>
          </cell>
        </row>
        <row r="42">
          <cell r="H42">
            <v>7.3659999999999997</v>
          </cell>
        </row>
      </sheetData>
      <sheetData sheetId="3">
        <row r="40">
          <cell r="B40">
            <v>8.5999999999999979</v>
          </cell>
          <cell r="D40">
            <v>18.403333333333332</v>
          </cell>
          <cell r="H40">
            <v>95.97999999999999</v>
          </cell>
          <cell r="L40">
            <v>1012.1200000000001</v>
          </cell>
          <cell r="M40">
            <v>1016.9827586206894</v>
          </cell>
          <cell r="P40">
            <v>43.866666666666667</v>
          </cell>
          <cell r="Q40">
            <v>85.13333333333334</v>
          </cell>
        </row>
        <row r="41">
          <cell r="B41">
            <v>13.41</v>
          </cell>
          <cell r="L41">
            <v>1014.5101694915255</v>
          </cell>
          <cell r="P41">
            <v>64.5</v>
          </cell>
        </row>
        <row r="42">
          <cell r="H42">
            <v>32.258000000000003</v>
          </cell>
        </row>
      </sheetData>
      <sheetData sheetId="4">
        <row r="40">
          <cell r="B40">
            <v>11.461290322580647</v>
          </cell>
          <cell r="D40">
            <v>20.909677419354839</v>
          </cell>
          <cell r="H40">
            <v>78.231000000000009</v>
          </cell>
          <cell r="L40">
            <v>1010.6322580645161</v>
          </cell>
          <cell r="M40">
            <v>1015.9225806451612</v>
          </cell>
          <cell r="P40">
            <v>45.516129032258064</v>
          </cell>
          <cell r="Q40">
            <v>86.322580645161295</v>
          </cell>
        </row>
        <row r="41">
          <cell r="B41">
            <v>16.009677419354837</v>
          </cell>
          <cell r="L41">
            <v>1013.2774193548387</v>
          </cell>
          <cell r="P41">
            <v>65.91935483870968</v>
          </cell>
        </row>
        <row r="42">
          <cell r="H42">
            <v>22.352</v>
          </cell>
        </row>
      </sheetData>
      <sheetData sheetId="5">
        <row r="40">
          <cell r="B40">
            <v>18.61</v>
          </cell>
          <cell r="D40">
            <v>29.836666666666662</v>
          </cell>
          <cell r="H40">
            <v>18.542000000000002</v>
          </cell>
          <cell r="L40">
            <v>1014.2700000000001</v>
          </cell>
          <cell r="M40">
            <v>1018.6133333333333</v>
          </cell>
          <cell r="P40">
            <v>43.2</v>
          </cell>
          <cell r="Q40">
            <v>83.7</v>
          </cell>
        </row>
        <row r="41">
          <cell r="B41">
            <v>24.383333333333329</v>
          </cell>
          <cell r="L41">
            <v>1016.4416666666668</v>
          </cell>
          <cell r="P41">
            <v>63.45</v>
          </cell>
        </row>
        <row r="42">
          <cell r="H42">
            <v>9.3979999999999997</v>
          </cell>
        </row>
      </sheetData>
      <sheetData sheetId="6">
        <row r="40">
          <cell r="B40">
            <v>20.72258064516129</v>
          </cell>
          <cell r="D40">
            <v>31.532258064516128</v>
          </cell>
          <cell r="H40">
            <v>183.38800000000001</v>
          </cell>
          <cell r="L40">
            <v>1011.2419354838709</v>
          </cell>
          <cell r="M40">
            <v>1015.6903225806452</v>
          </cell>
          <cell r="P40">
            <v>42.354838709677416</v>
          </cell>
          <cell r="Q40">
            <v>84.741935483870961</v>
          </cell>
        </row>
        <row r="41">
          <cell r="B41">
            <v>26.0741935483871</v>
          </cell>
          <cell r="L41">
            <v>1013.4661290322578</v>
          </cell>
          <cell r="P41">
            <v>63.548387096774192</v>
          </cell>
        </row>
        <row r="42">
          <cell r="H42">
            <v>91.694000000000003</v>
          </cell>
        </row>
      </sheetData>
      <sheetData sheetId="7">
        <row r="40">
          <cell r="B40">
            <v>20.119354838709679</v>
          </cell>
          <cell r="D40">
            <v>29.767741935483869</v>
          </cell>
          <cell r="H40">
            <v>118.08999999999999</v>
          </cell>
          <cell r="L40">
            <v>1014.774193548387</v>
          </cell>
          <cell r="M40">
            <v>1018.183870967742</v>
          </cell>
          <cell r="P40">
            <v>51.193548387096776</v>
          </cell>
          <cell r="Q40">
            <v>86.903225806451616</v>
          </cell>
        </row>
        <row r="41">
          <cell r="B41">
            <v>24.86774193548387</v>
          </cell>
          <cell r="L41">
            <v>1016.4790322580644</v>
          </cell>
          <cell r="P41">
            <v>69.048387096774192</v>
          </cell>
        </row>
        <row r="42">
          <cell r="H42">
            <v>58.4</v>
          </cell>
        </row>
      </sheetData>
      <sheetData sheetId="8">
        <row r="40">
          <cell r="B40">
            <v>15.616666666666665</v>
          </cell>
          <cell r="D40">
            <v>25.426666666666673</v>
          </cell>
          <cell r="H40">
            <v>86.36</v>
          </cell>
          <cell r="L40">
            <v>1016.3599999999999</v>
          </cell>
          <cell r="M40">
            <v>1021.0966666666669</v>
          </cell>
          <cell r="P40">
            <v>52.7</v>
          </cell>
          <cell r="Q40">
            <v>88.566666666666663</v>
          </cell>
        </row>
        <row r="41">
          <cell r="B41">
            <v>20.223333333333336</v>
          </cell>
          <cell r="L41">
            <v>1018.7283333333331</v>
          </cell>
          <cell r="P41">
            <v>70.63333333333334</v>
          </cell>
        </row>
        <row r="42">
          <cell r="H42">
            <v>35.052</v>
          </cell>
        </row>
      </sheetData>
      <sheetData sheetId="9">
        <row r="40">
          <cell r="B40">
            <v>12.051612903225809</v>
          </cell>
          <cell r="D40">
            <v>19.612903225806452</v>
          </cell>
          <cell r="H40">
            <v>116.07800000000002</v>
          </cell>
          <cell r="L40">
            <v>1016.1741935483868</v>
          </cell>
          <cell r="M40">
            <v>1021.0419354838709</v>
          </cell>
          <cell r="P40">
            <v>63.096774193548384</v>
          </cell>
          <cell r="Q40">
            <v>90.645161290322577</v>
          </cell>
        </row>
        <row r="41">
          <cell r="B41">
            <v>15.632258064516128</v>
          </cell>
          <cell r="L41">
            <v>1018.608064516129</v>
          </cell>
          <cell r="P41">
            <v>76.870967741935488</v>
          </cell>
        </row>
        <row r="42">
          <cell r="H42">
            <v>41.91</v>
          </cell>
        </row>
      </sheetData>
      <sheetData sheetId="10">
        <row r="40">
          <cell r="B40">
            <v>6.1400000000000006</v>
          </cell>
          <cell r="D40">
            <v>11.720000000000002</v>
          </cell>
          <cell r="H40">
            <v>254.77399999999997</v>
          </cell>
          <cell r="L40">
            <v>1005.9699999999997</v>
          </cell>
          <cell r="M40">
            <v>1012.6299999999999</v>
          </cell>
          <cell r="P40">
            <v>73.533333333333331</v>
          </cell>
          <cell r="Q40">
            <v>92.833333333333329</v>
          </cell>
        </row>
        <row r="41">
          <cell r="B41">
            <v>8.5100000000000016</v>
          </cell>
          <cell r="L41">
            <v>1009.2999999999998</v>
          </cell>
          <cell r="P41">
            <v>83.310344827586206</v>
          </cell>
        </row>
        <row r="42">
          <cell r="H42">
            <v>56.134</v>
          </cell>
        </row>
      </sheetData>
      <sheetData sheetId="11">
        <row r="40">
          <cell r="B40">
            <v>2.7419354838709671</v>
          </cell>
          <cell r="D40">
            <v>9.5535483870967752</v>
          </cell>
          <cell r="H40">
            <v>72.135999999999996</v>
          </cell>
          <cell r="L40">
            <v>1015.4580645161287</v>
          </cell>
          <cell r="M40">
            <v>1022.9064516129034</v>
          </cell>
          <cell r="P40">
            <v>66.032258064516128</v>
          </cell>
          <cell r="Q40">
            <v>89.838709677419359</v>
          </cell>
        </row>
        <row r="41">
          <cell r="B41">
            <v>5.7035714285714274</v>
          </cell>
          <cell r="L41">
            <v>1019.1822580645162</v>
          </cell>
          <cell r="P41">
            <v>77.935483870967744</v>
          </cell>
        </row>
        <row r="42">
          <cell r="H42">
            <v>16.510000000000002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S31" sqref="S31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19">
        <f>[1]Gennaio!$B$40</f>
        <v>-2.3096774193548391</v>
      </c>
      <c r="C3" s="19">
        <f>[1]Febbraio!$B$40</f>
        <v>0.13571428571428581</v>
      </c>
      <c r="D3" s="19">
        <f>[1]Marzo!$B$40</f>
        <v>4.8225806451612891</v>
      </c>
      <c r="E3" s="19">
        <f>[1]Aprile!$B$40</f>
        <v>8.5999999999999979</v>
      </c>
      <c r="F3" s="19">
        <f>[1]Maggio!$B$40</f>
        <v>11.461290322580647</v>
      </c>
      <c r="G3" s="19">
        <f>[1]Giugno!$B$40</f>
        <v>18.61</v>
      </c>
      <c r="H3" s="19">
        <f>[1]Luglio!$B$40</f>
        <v>20.72258064516129</v>
      </c>
      <c r="I3" s="19">
        <f>[1]Agosto!$B$40</f>
        <v>20.119354838709679</v>
      </c>
      <c r="J3" s="19">
        <f>[1]Settembre!$B$40</f>
        <v>15.616666666666665</v>
      </c>
      <c r="K3" s="19">
        <f>[1]Ottobre!$B$40</f>
        <v>12.051612903225809</v>
      </c>
      <c r="L3" s="19">
        <f>[1]Novembre!$B$40</f>
        <v>6.1400000000000006</v>
      </c>
      <c r="M3" s="19">
        <f>[1]Dicembre!$B$40</f>
        <v>2.7419354838709671</v>
      </c>
      <c r="N3" s="22">
        <f>AVERAGE(B3:M3)</f>
        <v>9.8926715309779834</v>
      </c>
    </row>
    <row r="4" spans="1:14">
      <c r="A4" s="5" t="s">
        <v>12</v>
      </c>
      <c r="B4" s="19">
        <f>[1]Gennaio!$B$41</f>
        <v>2.3967741935483864</v>
      </c>
      <c r="C4" s="19">
        <f>[1]Febbraio!$B$41</f>
        <v>5.7571428571428589</v>
      </c>
      <c r="D4" s="19">
        <f>[1]Marzo!$B$41</f>
        <v>11.674193548387096</v>
      </c>
      <c r="E4" s="19">
        <f>[1]Aprile!$B$41</f>
        <v>13.41</v>
      </c>
      <c r="F4" s="19">
        <f>[1]Maggio!$B$41</f>
        <v>16.009677419354837</v>
      </c>
      <c r="G4" s="19">
        <f>[1]Giugno!$B$41</f>
        <v>24.383333333333329</v>
      </c>
      <c r="H4" s="19">
        <f>[1]Luglio!$B$41</f>
        <v>26.0741935483871</v>
      </c>
      <c r="I4" s="19">
        <f>[1]Agosto!$B$41</f>
        <v>24.86774193548387</v>
      </c>
      <c r="J4" s="19">
        <f>[1]Settembre!$B$41</f>
        <v>20.223333333333336</v>
      </c>
      <c r="K4" s="19">
        <f>[1]Ottobre!$B$41</f>
        <v>15.632258064516128</v>
      </c>
      <c r="L4" s="19">
        <f>[1]Novembre!$B$41</f>
        <v>8.5100000000000016</v>
      </c>
      <c r="M4" s="19">
        <f>[1]Dicembre!$B$41</f>
        <v>5.7035714285714274</v>
      </c>
      <c r="N4" s="22">
        <f>AVERAGE(B4:M4)</f>
        <v>14.553518305171529</v>
      </c>
    </row>
    <row r="5" spans="1:14">
      <c r="A5" s="5" t="s">
        <v>35</v>
      </c>
      <c r="B5" s="19">
        <f>[1]Gennaio!$D$40</f>
        <v>8.3000000000000007</v>
      </c>
      <c r="C5" s="19">
        <f>[1]Febbraio!$D$40</f>
        <v>12.62857142857143</v>
      </c>
      <c r="D5" s="19">
        <f>[1]Marzo!$D$40</f>
        <v>18.267741935483873</v>
      </c>
      <c r="E5" s="19">
        <f>[1]Aprile!$D$40</f>
        <v>18.403333333333332</v>
      </c>
      <c r="F5" s="19">
        <f>[1]Maggio!$D$40</f>
        <v>20.909677419354839</v>
      </c>
      <c r="G5" s="19">
        <f>[1]Giugno!$D$40</f>
        <v>29.836666666666662</v>
      </c>
      <c r="H5" s="19">
        <f>[1]Luglio!$D$40</f>
        <v>31.532258064516128</v>
      </c>
      <c r="I5" s="19">
        <f>[1]Agosto!$D$40</f>
        <v>29.767741935483869</v>
      </c>
      <c r="J5" s="19">
        <f>[1]Settembre!$D$40</f>
        <v>25.426666666666673</v>
      </c>
      <c r="K5" s="19">
        <f>[1]Ottobre!$D$40</f>
        <v>19.612903225806452</v>
      </c>
      <c r="L5" s="19">
        <f>[1]Novembre!$D$40</f>
        <v>11.720000000000002</v>
      </c>
      <c r="M5" s="19">
        <f>[1]Dicembre!$D$40</f>
        <v>9.5535483870967752</v>
      </c>
      <c r="N5" s="22">
        <f>AVERAGE(B5:M5)</f>
        <v>19.663259088581672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0">
        <f>[1]Gennaio!$P$40</f>
        <v>50.645161290322584</v>
      </c>
      <c r="C8" s="20">
        <f>[1]Febbraio!$P$40</f>
        <v>46.678571428571431</v>
      </c>
      <c r="D8" s="20">
        <f>[1]Marzo!$P$40</f>
        <v>28.483870967741936</v>
      </c>
      <c r="E8" s="20">
        <f>[1]Aprile!$P$40</f>
        <v>43.866666666666667</v>
      </c>
      <c r="F8" s="20">
        <f>[1]Maggio!$P$40</f>
        <v>45.516129032258064</v>
      </c>
      <c r="G8" s="20">
        <f>[1]Giugno!$P$40</f>
        <v>43.2</v>
      </c>
      <c r="H8" s="20">
        <f>[1]Luglio!$P$40</f>
        <v>42.354838709677416</v>
      </c>
      <c r="I8" s="20">
        <f>[1]Agosto!$P$40</f>
        <v>51.193548387096776</v>
      </c>
      <c r="J8" s="20">
        <f>[1]Settembre!$P$40</f>
        <v>52.7</v>
      </c>
      <c r="K8" s="20">
        <f>[1]Ottobre!$P$40</f>
        <v>63.096774193548384</v>
      </c>
      <c r="L8" s="20">
        <f>[1]Novembre!$P$40</f>
        <v>73.533333333333331</v>
      </c>
      <c r="M8" s="20">
        <f>[1]Dicembre!$P$40</f>
        <v>66.032258064516128</v>
      </c>
      <c r="N8" s="24">
        <f>AVERAGE(B8:M8)</f>
        <v>50.608429339477716</v>
      </c>
    </row>
    <row r="9" spans="1:14">
      <c r="A9" s="8" t="s">
        <v>13</v>
      </c>
      <c r="B9" s="20">
        <f>[1]Gennaio!$P$41</f>
        <v>70.016129032258064</v>
      </c>
      <c r="C9" s="20">
        <f>[1]Febbraio!$P$41</f>
        <v>68.053571428571431</v>
      </c>
      <c r="D9" s="20">
        <f>[1]Marzo!$P$41</f>
        <v>53.096774193548384</v>
      </c>
      <c r="E9" s="20">
        <f>[1]Aprile!$P$41</f>
        <v>64.5</v>
      </c>
      <c r="F9" s="20">
        <f>[1]Maggio!$P$41</f>
        <v>65.91935483870968</v>
      </c>
      <c r="G9" s="20">
        <f>[1]Giugno!$P$41</f>
        <v>63.45</v>
      </c>
      <c r="H9" s="20">
        <f>[1]Luglio!$P$41</f>
        <v>63.548387096774192</v>
      </c>
      <c r="I9" s="20">
        <f>[1]Agosto!$P$41</f>
        <v>69.048387096774192</v>
      </c>
      <c r="J9" s="20">
        <f>[1]Settembre!$P$41</f>
        <v>70.63333333333334</v>
      </c>
      <c r="K9" s="20">
        <f>[1]Ottobre!$P$41</f>
        <v>76.870967741935488</v>
      </c>
      <c r="L9" s="20">
        <f>[1]Novembre!$P$41</f>
        <v>83.310344827586206</v>
      </c>
      <c r="M9" s="20">
        <f>[1]Dicembre!$P$41</f>
        <v>77.935483870967744</v>
      </c>
      <c r="N9" s="24">
        <f>AVERAGE(B9:M9)</f>
        <v>68.865227788371556</v>
      </c>
    </row>
    <row r="10" spans="1:14">
      <c r="A10" s="8" t="s">
        <v>33</v>
      </c>
      <c r="B10" s="20">
        <f>[1]Gennaio!$Q$40</f>
        <v>89.387096774193552</v>
      </c>
      <c r="C10" s="20">
        <f>[1]Febbraio!$Q$40</f>
        <v>89.428571428571431</v>
      </c>
      <c r="D10" s="20">
        <f>[1]Marzo!$Q$40</f>
        <v>77.709677419354833</v>
      </c>
      <c r="E10" s="20">
        <f>[1]Aprile!$Q$40</f>
        <v>85.13333333333334</v>
      </c>
      <c r="F10" s="20">
        <f>[1]Maggio!$Q$40</f>
        <v>86.322580645161295</v>
      </c>
      <c r="G10" s="20">
        <f>[1]Giugno!$Q$40</f>
        <v>83.7</v>
      </c>
      <c r="H10" s="20">
        <f>[1]Luglio!$Q$40</f>
        <v>84.741935483870961</v>
      </c>
      <c r="I10" s="20">
        <f>[1]Agosto!$Q$40</f>
        <v>86.903225806451616</v>
      </c>
      <c r="J10" s="20">
        <f>[1]Settembre!$Q$40</f>
        <v>88.566666666666663</v>
      </c>
      <c r="K10" s="20">
        <f>[1]Ottobre!$Q$40</f>
        <v>90.645161290322577</v>
      </c>
      <c r="L10" s="20">
        <f>[1]Novembre!$Q$40</f>
        <v>92.833333333333329</v>
      </c>
      <c r="M10" s="20">
        <f>[1]Dicembre!$Q$40</f>
        <v>89.838709677419359</v>
      </c>
      <c r="N10" s="24">
        <f>AVERAGE(B10:M10)</f>
        <v>87.100857654889907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19">
        <f>[1]Gennaio!$L$40</f>
        <v>1011.9806451612902</v>
      </c>
      <c r="C13" s="19">
        <f>[1]Febbraio!$L$40</f>
        <v>1021.9821428571425</v>
      </c>
      <c r="D13" s="19">
        <f>[1]Marzo!$L$40</f>
        <v>1017.3612903225807</v>
      </c>
      <c r="E13" s="19">
        <f>[1]Aprile!$L$40</f>
        <v>1012.1200000000001</v>
      </c>
      <c r="F13" s="19">
        <f>[1]Maggio!$L$40</f>
        <v>1010.6322580645161</v>
      </c>
      <c r="G13" s="19">
        <f>[1]Giugno!$L$40</f>
        <v>1014.2700000000001</v>
      </c>
      <c r="H13" s="19">
        <f>[1]Luglio!$L$40</f>
        <v>1011.2419354838709</v>
      </c>
      <c r="I13" s="19">
        <f>[1]Agosto!$L$40</f>
        <v>1014.774193548387</v>
      </c>
      <c r="J13" s="19">
        <f>[1]Settembre!$L$40</f>
        <v>1016.3599999999999</v>
      </c>
      <c r="K13" s="19">
        <f>[1]Ottobre!$L$40</f>
        <v>1016.1741935483868</v>
      </c>
      <c r="L13" s="19">
        <f>[1]Novembre!$L$40</f>
        <v>1005.9699999999997</v>
      </c>
      <c r="M13" s="19">
        <f>[1]Dicembre!$L$40</f>
        <v>1015.4580645161287</v>
      </c>
      <c r="N13" s="22">
        <f>AVERAGE(B13:M13)</f>
        <v>1014.0270602918587</v>
      </c>
    </row>
    <row r="14" spans="1:14">
      <c r="A14" s="9" t="s">
        <v>14</v>
      </c>
      <c r="B14" s="19">
        <f>[1]Gennaio!$L$41</f>
        <v>1015.4241935483872</v>
      </c>
      <c r="C14" s="19">
        <f>[1]Febbraio!$L$41</f>
        <v>1025.3053571428572</v>
      </c>
      <c r="D14" s="19">
        <f>[1]Marzo!$L$41</f>
        <v>1020.6274193548388</v>
      </c>
      <c r="E14" s="19">
        <f>[1]Aprile!$L$41</f>
        <v>1014.5101694915255</v>
      </c>
      <c r="F14" s="19">
        <f>[1]Maggio!$L$41</f>
        <v>1013.2774193548387</v>
      </c>
      <c r="G14" s="19">
        <f>[1]Giugno!$L$41</f>
        <v>1016.4416666666668</v>
      </c>
      <c r="H14" s="19">
        <f>[1]Luglio!$L$41</f>
        <v>1013.4661290322578</v>
      </c>
      <c r="I14" s="19">
        <f>[1]Agosto!$L$41</f>
        <v>1016.4790322580644</v>
      </c>
      <c r="J14" s="19">
        <f>[1]Settembre!$L$41</f>
        <v>1018.7283333333331</v>
      </c>
      <c r="K14" s="19">
        <f>[1]Ottobre!$L$41</f>
        <v>1018.608064516129</v>
      </c>
      <c r="L14" s="19">
        <f>[1]Novembre!$L$41</f>
        <v>1009.2999999999998</v>
      </c>
      <c r="M14" s="19">
        <f>[1]Dicembre!$L$41</f>
        <v>1019.1822580645162</v>
      </c>
      <c r="N14" s="22">
        <f>AVERAGE(B14:M14)</f>
        <v>1016.7791702302844</v>
      </c>
    </row>
    <row r="15" spans="1:14">
      <c r="A15" s="9" t="s">
        <v>31</v>
      </c>
      <c r="B15" s="19">
        <f>[1]Gennaio!$M$40</f>
        <v>1018.8677419354837</v>
      </c>
      <c r="C15" s="19">
        <f>[1]Febbraio!$M$40</f>
        <v>1028.6285714285716</v>
      </c>
      <c r="D15" s="19">
        <f>[1]Marzo!$M$40</f>
        <v>1023.8935483870968</v>
      </c>
      <c r="E15" s="19">
        <f>[1]Aprile!$M$40</f>
        <v>1016.9827586206894</v>
      </c>
      <c r="F15" s="19">
        <f>[1]Maggio!$M$40</f>
        <v>1015.9225806451612</v>
      </c>
      <c r="G15" s="19">
        <f>[1]Giugno!$M$40</f>
        <v>1018.6133333333333</v>
      </c>
      <c r="H15" s="19">
        <f>[1]Luglio!$M$40</f>
        <v>1015.6903225806452</v>
      </c>
      <c r="I15" s="19">
        <f>[1]Agosto!$M$40</f>
        <v>1018.183870967742</v>
      </c>
      <c r="J15" s="19">
        <f>[1]Settembre!$M$40</f>
        <v>1021.0966666666669</v>
      </c>
      <c r="K15" s="19">
        <f>[1]Ottobre!$M$40</f>
        <v>1021.0419354838709</v>
      </c>
      <c r="L15" s="19">
        <f>[1]Novembre!$M$40</f>
        <v>1012.6299999999999</v>
      </c>
      <c r="M15" s="19">
        <f>[1]Dicembre!$M$40</f>
        <v>1022.9064516129034</v>
      </c>
      <c r="N15" s="22">
        <f>AVERAGE(B15:M15)</f>
        <v>1019.538148471847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19">
        <f>[1]Gennaio!$H$40</f>
        <v>5.5879999999999992</v>
      </c>
      <c r="C18" s="19">
        <f>[1]Febbraio!$H$40</f>
        <v>30.225999999999999</v>
      </c>
      <c r="D18" s="19">
        <f>[1]Marzo!$H$40</f>
        <v>7.3659999999999997</v>
      </c>
      <c r="E18" s="19">
        <f>[1]Aprile!$H$40</f>
        <v>95.97999999999999</v>
      </c>
      <c r="F18" s="19">
        <f>[1]Maggio!$H$40</f>
        <v>78.231000000000009</v>
      </c>
      <c r="G18" s="19">
        <f>[1]Giugno!$H$40</f>
        <v>18.542000000000002</v>
      </c>
      <c r="H18" s="19">
        <f>[1]Luglio!$H$40</f>
        <v>183.38800000000001</v>
      </c>
      <c r="I18" s="19">
        <f>[1]Agosto!$H$40</f>
        <v>118.08999999999999</v>
      </c>
      <c r="J18" s="19">
        <f>[1]Settembre!$H$40</f>
        <v>86.36</v>
      </c>
      <c r="K18" s="19">
        <f>[1]Ottobre!$H$40</f>
        <v>116.07800000000002</v>
      </c>
      <c r="L18" s="19">
        <f>[1]Novembre!$H$40</f>
        <v>254.77399999999997</v>
      </c>
      <c r="M18" s="19">
        <f>[1]Dicembre!$H$40</f>
        <v>72.135999999999996</v>
      </c>
      <c r="N18" s="22">
        <f>SUM(B18:M18)</f>
        <v>1066.759</v>
      </c>
    </row>
    <row r="19" spans="1:14">
      <c r="A19" s="13" t="s">
        <v>16</v>
      </c>
      <c r="B19" s="21">
        <f>[1]Gennaio!$H$42</f>
        <v>4.5720000000000001</v>
      </c>
      <c r="C19" s="21">
        <f>[1]Febbraio!$H$42</f>
        <v>13.462</v>
      </c>
      <c r="D19" s="21">
        <f>[1]Marzo!$H$42</f>
        <v>7.3659999999999997</v>
      </c>
      <c r="E19" s="21">
        <f>[1]Aprile!$H$42</f>
        <v>32.258000000000003</v>
      </c>
      <c r="F19" s="21">
        <f>[1]Maggio!$H$42</f>
        <v>22.352</v>
      </c>
      <c r="G19" s="21">
        <f>[1]Giugno!$H$42</f>
        <v>9.3979999999999997</v>
      </c>
      <c r="H19" s="21">
        <f>[1]Luglio!$H$42</f>
        <v>91.694000000000003</v>
      </c>
      <c r="I19" s="21">
        <f>[1]Agosto!$H$42</f>
        <v>58.4</v>
      </c>
      <c r="J19" s="21">
        <f>[1]Settembre!$H$42</f>
        <v>35.052</v>
      </c>
      <c r="K19" s="21">
        <f>[1]Ottobre!$H$42</f>
        <v>41.91</v>
      </c>
      <c r="L19" s="21">
        <f>[1]Novembre!$H$42</f>
        <v>56.134</v>
      </c>
      <c r="M19" s="21">
        <f>[1]Dicembre!$H$42</f>
        <v>16.510000000000002</v>
      </c>
      <c r="N19" s="26"/>
    </row>
    <row r="20" spans="1:14">
      <c r="A20" s="13" t="s">
        <v>48</v>
      </c>
      <c r="B20" s="21">
        <v>6</v>
      </c>
      <c r="C20" s="21">
        <v>10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3</v>
      </c>
      <c r="N20" s="34">
        <f>SUM(B20:M20)</f>
        <v>19</v>
      </c>
    </row>
    <row r="21" spans="1:14">
      <c r="A21" s="5" t="s">
        <v>37</v>
      </c>
      <c r="B21" s="30">
        <v>-5.9</v>
      </c>
      <c r="C21" s="28">
        <v>43855</v>
      </c>
      <c r="D21" s="28"/>
    </row>
    <row r="22" spans="1:14">
      <c r="A22" s="5" t="s">
        <v>38</v>
      </c>
      <c r="B22" s="38">
        <v>39</v>
      </c>
      <c r="C22" s="28">
        <v>43644</v>
      </c>
      <c r="D22" s="36"/>
    </row>
    <row r="23" spans="1:14">
      <c r="A23" s="5" t="s">
        <v>40</v>
      </c>
      <c r="B23" s="29">
        <v>46</v>
      </c>
      <c r="C23" s="27"/>
    </row>
    <row r="24" spans="1:14">
      <c r="A24" s="5" t="s">
        <v>41</v>
      </c>
      <c r="B24" s="29">
        <v>0</v>
      </c>
    </row>
    <row r="25" spans="1:14">
      <c r="A25" s="5" t="s">
        <v>39</v>
      </c>
      <c r="B25" s="29">
        <v>25</v>
      </c>
    </row>
    <row r="26" spans="1:14">
      <c r="A26" s="31" t="s">
        <v>42</v>
      </c>
      <c r="B26" s="38">
        <v>64.400000000000006</v>
      </c>
      <c r="C26" s="28">
        <v>44054</v>
      </c>
      <c r="D26" s="36"/>
      <c r="E26" s="36"/>
    </row>
    <row r="27" spans="1:14">
      <c r="A27" s="8" t="s">
        <v>43</v>
      </c>
      <c r="B27" s="32">
        <v>0.11</v>
      </c>
      <c r="C27" s="28">
        <v>43908</v>
      </c>
      <c r="D27" s="28"/>
    </row>
    <row r="28" spans="1:14">
      <c r="A28" s="8" t="s">
        <v>44</v>
      </c>
      <c r="B28" s="32">
        <v>0.98</v>
      </c>
      <c r="C28" s="28">
        <v>43863</v>
      </c>
      <c r="D28" s="28"/>
      <c r="E28" s="28"/>
      <c r="N28" s="37"/>
    </row>
    <row r="29" spans="1:14">
      <c r="A29" s="9" t="s">
        <v>50</v>
      </c>
      <c r="B29" s="38">
        <v>989.4</v>
      </c>
      <c r="C29" s="28">
        <v>44187</v>
      </c>
    </row>
    <row r="30" spans="1:14">
      <c r="A30" s="9" t="s">
        <v>51</v>
      </c>
      <c r="B30" s="29">
        <v>1040.2</v>
      </c>
      <c r="C30" s="28">
        <v>44195</v>
      </c>
      <c r="D30" s="36">
        <v>43875</v>
      </c>
    </row>
    <row r="31" spans="1:14">
      <c r="A31" s="35" t="s">
        <v>49</v>
      </c>
      <c r="B31" s="29">
        <v>696.7</v>
      </c>
      <c r="C31" s="28">
        <v>43672</v>
      </c>
      <c r="D31" s="36"/>
      <c r="E31" s="36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M15" sqref="M15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>
      <c r="A3" s="17" t="s">
        <v>46</v>
      </c>
      <c r="B3" s="18">
        <v>3</v>
      </c>
      <c r="C3" s="18">
        <v>2</v>
      </c>
      <c r="D3" s="18">
        <v>1</v>
      </c>
      <c r="E3" s="18">
        <v>11</v>
      </c>
      <c r="F3" s="18">
        <v>15</v>
      </c>
      <c r="G3" s="18">
        <v>6</v>
      </c>
      <c r="H3" s="18">
        <v>7</v>
      </c>
      <c r="I3" s="18">
        <v>8</v>
      </c>
      <c r="J3" s="18">
        <v>8</v>
      </c>
      <c r="K3" s="18">
        <v>13</v>
      </c>
      <c r="L3" s="18">
        <v>18</v>
      </c>
      <c r="M3" s="18">
        <v>10</v>
      </c>
      <c r="N3" s="17" t="s">
        <v>18</v>
      </c>
      <c r="O3" s="33">
        <f>SUM(B3:N3)</f>
        <v>102</v>
      </c>
    </row>
    <row r="4" spans="1:15">
      <c r="A4" s="17" t="s">
        <v>45</v>
      </c>
      <c r="B4" s="18">
        <v>1</v>
      </c>
      <c r="C4" s="18">
        <v>2</v>
      </c>
      <c r="D4" s="18">
        <v>1</v>
      </c>
      <c r="E4" s="18">
        <v>10</v>
      </c>
      <c r="F4" s="18">
        <v>10</v>
      </c>
      <c r="G4" s="18">
        <v>5</v>
      </c>
      <c r="H4" s="18">
        <v>5</v>
      </c>
      <c r="I4" s="18">
        <v>5</v>
      </c>
      <c r="J4" s="18">
        <v>5</v>
      </c>
      <c r="K4" s="18">
        <v>9</v>
      </c>
      <c r="L4" s="18">
        <v>17</v>
      </c>
      <c r="M4" s="18">
        <v>10</v>
      </c>
      <c r="N4" s="17" t="s">
        <v>45</v>
      </c>
      <c r="O4" s="33">
        <f>SUM(B4:N4)</f>
        <v>80</v>
      </c>
    </row>
    <row r="5" spans="1:15">
      <c r="A5" s="17" t="s">
        <v>47</v>
      </c>
      <c r="B5" s="18">
        <v>3</v>
      </c>
      <c r="C5" s="18">
        <v>2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1</v>
      </c>
      <c r="N5" s="17" t="s">
        <v>47</v>
      </c>
      <c r="O5" s="33">
        <f>SUM(B5:N5)</f>
        <v>6</v>
      </c>
    </row>
    <row r="6" spans="1:15">
      <c r="A6" s="17" t="s">
        <v>19</v>
      </c>
      <c r="B6" s="18">
        <v>4</v>
      </c>
      <c r="C6" s="18">
        <v>6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1</v>
      </c>
      <c r="N6" s="17" t="s">
        <v>19</v>
      </c>
      <c r="O6" s="33">
        <f>SUM(B6:N6)</f>
        <v>11</v>
      </c>
    </row>
    <row r="7" spans="1:15">
      <c r="A7" s="17" t="s">
        <v>20</v>
      </c>
      <c r="B7" s="18">
        <v>25</v>
      </c>
      <c r="C7" s="18">
        <v>17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13</v>
      </c>
      <c r="N7" s="17" t="s">
        <v>20</v>
      </c>
      <c r="O7" s="33">
        <f>SUM(B7:N7)</f>
        <v>55</v>
      </c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>
      <c r="A11" s="17" t="s">
        <v>22</v>
      </c>
      <c r="B11" s="18">
        <v>0</v>
      </c>
      <c r="C11" s="18">
        <v>0</v>
      </c>
      <c r="D11" s="18">
        <v>0</v>
      </c>
      <c r="E11" s="18">
        <v>3</v>
      </c>
      <c r="F11" s="18">
        <v>2</v>
      </c>
      <c r="G11" s="18">
        <v>5</v>
      </c>
      <c r="H11" s="18">
        <v>6</v>
      </c>
      <c r="I11" s="18">
        <v>9</v>
      </c>
      <c r="J11" s="18">
        <v>4</v>
      </c>
      <c r="K11" s="18">
        <v>2</v>
      </c>
      <c r="L11" s="18">
        <v>0</v>
      </c>
      <c r="M11" s="18">
        <v>0</v>
      </c>
      <c r="N11" s="17" t="s">
        <v>22</v>
      </c>
      <c r="O11" s="33">
        <f>SUM(B11:N11)</f>
        <v>31</v>
      </c>
    </row>
    <row r="12" spans="1:15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1</v>
      </c>
      <c r="H12" s="18">
        <v>1</v>
      </c>
      <c r="I12" s="18">
        <v>2</v>
      </c>
      <c r="J12" s="18">
        <v>1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5</v>
      </c>
    </row>
    <row r="13" spans="1:15">
      <c r="A13" s="17" t="s">
        <v>24</v>
      </c>
      <c r="B13" s="18">
        <v>4</v>
      </c>
      <c r="C13" s="18">
        <v>1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</v>
      </c>
      <c r="J13" s="18">
        <v>1</v>
      </c>
      <c r="K13" s="18">
        <v>3</v>
      </c>
      <c r="L13" s="18">
        <v>2</v>
      </c>
      <c r="M13" s="18">
        <v>5</v>
      </c>
      <c r="N13" s="17" t="s">
        <v>24</v>
      </c>
      <c r="O13" s="33">
        <f t="shared" si="0"/>
        <v>17</v>
      </c>
    </row>
    <row r="14" spans="1:15">
      <c r="A14" s="17" t="s">
        <v>28</v>
      </c>
      <c r="B14" s="18">
        <v>3</v>
      </c>
      <c r="C14" s="18">
        <v>2</v>
      </c>
      <c r="D14" s="18">
        <v>11</v>
      </c>
      <c r="E14" s="18">
        <v>7</v>
      </c>
      <c r="F14" s="18">
        <v>9</v>
      </c>
      <c r="G14" s="18">
        <v>6</v>
      </c>
      <c r="H14" s="18">
        <v>9</v>
      </c>
      <c r="I14" s="18">
        <v>5</v>
      </c>
      <c r="J14" s="18">
        <v>3</v>
      </c>
      <c r="K14" s="18">
        <v>3</v>
      </c>
      <c r="L14" s="18">
        <v>2</v>
      </c>
      <c r="M14" s="18">
        <v>4</v>
      </c>
      <c r="N14" s="17" t="s">
        <v>28</v>
      </c>
      <c r="O14" s="33">
        <f t="shared" si="0"/>
        <v>64</v>
      </c>
    </row>
    <row r="15" spans="1:15">
      <c r="A15" s="17" t="s">
        <v>36</v>
      </c>
      <c r="B15" s="18">
        <v>2</v>
      </c>
      <c r="C15" s="18">
        <v>2</v>
      </c>
      <c r="D15" s="18">
        <v>6</v>
      </c>
      <c r="E15" s="18">
        <v>1</v>
      </c>
      <c r="F15" s="18">
        <v>3</v>
      </c>
      <c r="G15" s="18">
        <v>0</v>
      </c>
      <c r="H15" s="18">
        <v>0</v>
      </c>
      <c r="I15" s="18">
        <v>0</v>
      </c>
      <c r="J15" s="18">
        <v>0</v>
      </c>
      <c r="K15" s="18">
        <v>2</v>
      </c>
      <c r="L15" s="18">
        <v>0</v>
      </c>
      <c r="M15" s="18">
        <v>4</v>
      </c>
      <c r="N15" s="17" t="s">
        <v>36</v>
      </c>
      <c r="O15" s="33">
        <f t="shared" si="0"/>
        <v>20</v>
      </c>
    </row>
    <row r="16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1</v>
      </c>
      <c r="H18" s="18">
        <v>1</v>
      </c>
      <c r="I18" s="18">
        <v>2</v>
      </c>
      <c r="J18" s="18">
        <v>1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5</v>
      </c>
    </row>
    <row r="19" spans="1:15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>
      <c r="A20" s="17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0</v>
      </c>
    </row>
    <row r="21" spans="1:15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2019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2020-04-10T16:40:29Z</dcterms:modified>
</cp:coreProperties>
</file>