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I FINO AL 2022 DA PC VECCHIO\meteo\dati nichelino\"/>
    </mc:Choice>
  </mc:AlternateContent>
  <xr:revisionPtr revIDLastSave="0" documentId="13_ncr:1_{16293005-A323-4455-A766-BD9F90EF24FC}" xr6:coauthVersionLast="47" xr6:coauthVersionMax="47" xr10:uidLastSave="{00000000-0000-0000-0000-000000000000}"/>
  <bookViews>
    <workbookView xWindow="-1065" yWindow="1875" windowWidth="27480" windowHeight="13665" xr2:uid="{00000000-000D-0000-FFFF-FFFF00000000}"/>
  </bookViews>
  <sheets>
    <sheet name="Riepilogo 2024" sheetId="1" r:id="rId1"/>
    <sheet name="fenomeni nell'anno" sheetId="2" r:id="rId2"/>
  </sheets>
  <externalReferences>
    <externalReference r:id="rId3"/>
  </externalReferences>
  <definedNames>
    <definedName name="_xlnm._FilterDatabase" localSheetId="0" hidden="1">'Riepilogo 2024'!$A$1:$N$31</definedName>
    <definedName name="GEN">'Riepilogo 2024'!$B$3:$N$20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L19" i="1"/>
  <c r="K19" i="1"/>
  <c r="J19" i="1"/>
  <c r="I19" i="1"/>
  <c r="H19" i="1"/>
  <c r="G19" i="1"/>
  <c r="F19" i="1"/>
  <c r="E19" i="1"/>
  <c r="D19" i="1"/>
  <c r="C19" i="1"/>
  <c r="B19" i="1"/>
  <c r="M18" i="1"/>
  <c r="L18" i="1"/>
  <c r="K18" i="1"/>
  <c r="J18" i="1"/>
  <c r="I18" i="1"/>
  <c r="H18" i="1"/>
  <c r="G18" i="1"/>
  <c r="F18" i="1"/>
  <c r="E18" i="1"/>
  <c r="D18" i="1"/>
  <c r="C18" i="1"/>
  <c r="B18" i="1"/>
  <c r="M15" i="1"/>
  <c r="L15" i="1"/>
  <c r="K15" i="1"/>
  <c r="J15" i="1"/>
  <c r="I15" i="1"/>
  <c r="H15" i="1"/>
  <c r="G15" i="1"/>
  <c r="F15" i="1"/>
  <c r="E15" i="1"/>
  <c r="D15" i="1"/>
  <c r="C15" i="1"/>
  <c r="B15" i="1"/>
  <c r="L14" i="1"/>
  <c r="K14" i="1"/>
  <c r="J14" i="1"/>
  <c r="I14" i="1"/>
  <c r="H14" i="1"/>
  <c r="G14" i="1"/>
  <c r="F14" i="1"/>
  <c r="E14" i="1"/>
  <c r="D14" i="1"/>
  <c r="C14" i="1"/>
  <c r="B14" i="1"/>
  <c r="L13" i="1"/>
  <c r="K13" i="1"/>
  <c r="J13" i="1"/>
  <c r="I13" i="1"/>
  <c r="H13" i="1"/>
  <c r="G13" i="1"/>
  <c r="F13" i="1"/>
  <c r="E13" i="1"/>
  <c r="D13" i="1"/>
  <c r="C13" i="1"/>
  <c r="B13" i="1"/>
  <c r="L10" i="1"/>
  <c r="K10" i="1"/>
  <c r="J10" i="1"/>
  <c r="I10" i="1"/>
  <c r="H10" i="1"/>
  <c r="G10" i="1"/>
  <c r="F10" i="1"/>
  <c r="E10" i="1"/>
  <c r="D10" i="1"/>
  <c r="C10" i="1"/>
  <c r="B10" i="1"/>
  <c r="L9" i="1"/>
  <c r="K9" i="1"/>
  <c r="J9" i="1"/>
  <c r="I9" i="1"/>
  <c r="H9" i="1"/>
  <c r="G9" i="1"/>
  <c r="F9" i="1"/>
  <c r="E9" i="1"/>
  <c r="D9" i="1"/>
  <c r="C9" i="1"/>
  <c r="B9" i="1"/>
  <c r="L8" i="1"/>
  <c r="K8" i="1"/>
  <c r="J8" i="1"/>
  <c r="I8" i="1"/>
  <c r="H8" i="1"/>
  <c r="G8" i="1"/>
  <c r="F8" i="1"/>
  <c r="E8" i="1"/>
  <c r="D8" i="1"/>
  <c r="C8" i="1"/>
  <c r="B8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  <c r="M3" i="1"/>
  <c r="L3" i="1"/>
  <c r="K3" i="1"/>
  <c r="J3" i="1"/>
  <c r="I3" i="1"/>
  <c r="H3" i="1"/>
  <c r="G3" i="1"/>
  <c r="F3" i="1"/>
  <c r="E3" i="1"/>
  <c r="D3" i="1"/>
  <c r="C3" i="1"/>
  <c r="B3" i="1"/>
  <c r="N20" i="1" l="1"/>
  <c r="O21" i="2" l="1"/>
  <c r="O20" i="2"/>
  <c r="O19" i="2"/>
  <c r="O18" i="2"/>
  <c r="O15" i="2"/>
  <c r="O14" i="2"/>
  <c r="O13" i="2"/>
  <c r="O12" i="2"/>
  <c r="O11" i="2"/>
  <c r="O10" i="2"/>
  <c r="O7" i="2"/>
  <c r="O6" i="2"/>
  <c r="O5" i="2"/>
  <c r="O4" i="2"/>
  <c r="O3" i="2"/>
  <c r="N4" i="1" l="1"/>
  <c r="N15" i="1"/>
  <c r="N5" i="1"/>
  <c r="N3" i="1"/>
  <c r="N18" i="1" l="1"/>
  <c r="M9" i="1" l="1"/>
  <c r="N9" i="1" s="1"/>
  <c r="M14" i="1"/>
  <c r="N14" i="1" s="1"/>
  <c r="M10" i="1"/>
  <c r="N10" i="1" s="1"/>
  <c r="M8" i="1"/>
  <c r="N8" i="1" s="1"/>
  <c r="M13" i="1"/>
  <c r="N13" i="1" s="1"/>
</calcChain>
</file>

<file path=xl/sharedStrings.xml><?xml version="1.0" encoding="utf-8"?>
<sst xmlns="http://schemas.openxmlformats.org/spreadsheetml/2006/main" count="143" uniqueCount="54">
  <si>
    <t>DIC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</si>
  <si>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</si>
  <si>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</si>
  <si>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</si>
  <si>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</si>
  <si>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</si>
  <si>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</si>
  <si>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</si>
  <si>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</si>
  <si>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</si>
  <si>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</si>
  <si>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</si>
  <si>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 xml:space="preserve">temp med </t>
  </si>
  <si>
    <t>umid med</t>
  </si>
  <si>
    <t>pres med</t>
  </si>
  <si>
    <t>p.mensile</t>
  </si>
  <si>
    <t>p. max gio</t>
  </si>
  <si>
    <t>TOT</t>
  </si>
  <si>
    <t>pioggia</t>
  </si>
  <si>
    <t>nev suolo</t>
  </si>
  <si>
    <t>bri / gel</t>
  </si>
  <si>
    <t>gelo 24 h</t>
  </si>
  <si>
    <t>temporale</t>
  </si>
  <si>
    <t>grandine</t>
  </si>
  <si>
    <t>nebbia</t>
  </si>
  <si>
    <t>tempesta</t>
  </si>
  <si>
    <t>buran</t>
  </si>
  <si>
    <t>galaverna</t>
  </si>
  <si>
    <t>V &gt; 30 km/h</t>
  </si>
  <si>
    <t>tromba d'aria</t>
  </si>
  <si>
    <t>pres med min</t>
  </si>
  <si>
    <t>pres med max</t>
  </si>
  <si>
    <t>umid med min</t>
  </si>
  <si>
    <t>umid med max</t>
  </si>
  <si>
    <t>temp med min</t>
  </si>
  <si>
    <t>temp med max</t>
  </si>
  <si>
    <t>föhn</t>
  </si>
  <si>
    <t>temp min</t>
  </si>
  <si>
    <t>temp max</t>
  </si>
  <si>
    <t>temp max &gt;=32</t>
  </si>
  <si>
    <t>temp min &lt;=0</t>
  </si>
  <si>
    <t>temp max &lt;=0</t>
  </si>
  <si>
    <t>Vel max vento</t>
  </si>
  <si>
    <t>umid min</t>
  </si>
  <si>
    <t>umid max</t>
  </si>
  <si>
    <t>pioggia &gt;1mm</t>
  </si>
  <si>
    <t>pioggia gg</t>
  </si>
  <si>
    <t>neve gg</t>
  </si>
  <si>
    <t>neve acc.</t>
  </si>
  <si>
    <t>Rain/rate max</t>
  </si>
  <si>
    <t>pres min</t>
  </si>
  <si>
    <t>pres max</t>
  </si>
  <si>
    <t>2024 ---  Riepilogo annuale valori della S.M. di Nichelino (TO) 229 mt s.l.m. 45° 00'  Lat N     07° 38'  Long E</t>
  </si>
  <si>
    <t>2024 ---  Riepilogo annuale fenomeni della S.M. di Nichelino (TO) 229 mt s.l.m.                     45° 00'  Lat N     07° 38'  Long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</si>
</sst>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sz val="8"/>
      <name val="Arial"/>
      <family val="2"/>
    </font>
    <font>
      <b/>
      <sz val="8.5"/>
      <name val="MS Sans Serif"/>
      <family val="2"/>
    </font>
    <font>
      <sz val="8.5"/>
      <name val="Arial"/>
      <family val="2"/>
    </font>
    <font>
      <b/>
      <sz val="8.5"/>
      <color indexed="57"/>
      <name val="MS Sans Serif"/>
      <family val="2"/>
    </font>
    <font>
      <sz val="8.5"/>
      <color indexed="57"/>
      <name val="Arial"/>
      <family val="2"/>
    </font>
    <font>
      <b/>
      <sz val="8"/>
      <name val="MS Sans Serif"/>
      <family val="2"/>
    </font>
    <font>
      <b/>
      <sz val="12"/>
      <name val="MS Sans Serif"/>
      <family val="2"/>
    </font>
    <font>
      <b/>
      <sz val="9"/>
      <color indexed="61"/>
      <name val="Arial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2" fillId="3" borderId="1" xfId="0" applyFont="1" applyFill="1" applyBorder="1"/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1" xfId="0" applyFont="1" applyFill="1" applyBorder="1"/>
    <xf numFmtId="0" fontId="4" fillId="5" borderId="1" xfId="0" applyFont="1" applyFill="1" applyBorder="1"/>
    <xf numFmtId="0" fontId="5" fillId="5" borderId="0" xfId="0" applyFont="1" applyFill="1" applyAlignment="1">
      <alignment horizontal="center"/>
    </xf>
    <xf numFmtId="0" fontId="2" fillId="6" borderId="1" xfId="0" applyFont="1" applyFill="1" applyBorder="1"/>
    <xf numFmtId="0" fontId="2" fillId="7" borderId="1" xfId="0" applyFont="1" applyFill="1" applyBorder="1"/>
    <xf numFmtId="0" fontId="2" fillId="5" borderId="1" xfId="0" applyFont="1" applyFill="1" applyBorder="1"/>
    <xf numFmtId="0" fontId="3" fillId="5" borderId="0" xfId="0" applyFont="1" applyFill="1"/>
    <xf numFmtId="0" fontId="2" fillId="8" borderId="1" xfId="0" applyFont="1" applyFill="1" applyBorder="1"/>
    <xf numFmtId="0" fontId="2" fillId="8" borderId="3" xfId="0" applyFont="1" applyFill="1" applyBorder="1"/>
    <xf numFmtId="0" fontId="1" fillId="10" borderId="0" xfId="0" applyFont="1" applyFill="1"/>
    <xf numFmtId="0" fontId="6" fillId="3" borderId="0" xfId="0" applyFont="1" applyFill="1" applyAlignment="1">
      <alignment horizontal="center"/>
    </xf>
    <xf numFmtId="0" fontId="1" fillId="3" borderId="0" xfId="0" applyFont="1" applyFill="1"/>
    <xf numFmtId="0" fontId="6" fillId="11" borderId="0" xfId="0" applyFont="1" applyFill="1"/>
    <xf numFmtId="0" fontId="1" fillId="9" borderId="0" xfId="0" applyFont="1" applyFill="1" applyAlignment="1">
      <alignment horizontal="center"/>
    </xf>
    <xf numFmtId="164" fontId="3" fillId="9" borderId="0" xfId="0" applyNumberFormat="1" applyFont="1" applyFill="1" applyAlignment="1">
      <alignment horizontal="center"/>
    </xf>
    <xf numFmtId="1" fontId="3" fillId="9" borderId="0" xfId="0" applyNumberFormat="1" applyFont="1" applyFill="1" applyAlignment="1">
      <alignment horizontal="center"/>
    </xf>
    <xf numFmtId="164" fontId="3" fillId="9" borderId="4" xfId="0" applyNumberFormat="1" applyFont="1" applyFill="1" applyBorder="1" applyAlignment="1">
      <alignment horizontal="center"/>
    </xf>
    <xf numFmtId="164" fontId="3" fillId="9" borderId="2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" fontId="3" fillId="9" borderId="2" xfId="0" applyNumberFormat="1" applyFont="1" applyFill="1" applyBorder="1" applyAlignment="1">
      <alignment horizontal="center"/>
    </xf>
    <xf numFmtId="0" fontId="3" fillId="5" borderId="2" xfId="0" applyFont="1" applyFill="1" applyBorder="1"/>
    <xf numFmtId="0" fontId="3" fillId="9" borderId="5" xfId="0" applyFont="1" applyFill="1" applyBorder="1" applyAlignment="1">
      <alignment horizontal="center"/>
    </xf>
    <xf numFmtId="0" fontId="1" fillId="0" borderId="0" xfId="0" applyFont="1"/>
    <xf numFmtId="16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12" borderId="1" xfId="0" applyFont="1" applyFill="1" applyBorder="1"/>
    <xf numFmtId="9" fontId="1" fillId="0" borderId="0" xfId="0" applyNumberFormat="1" applyFont="1" applyAlignment="1">
      <alignment horizontal="center"/>
    </xf>
    <xf numFmtId="0" fontId="1" fillId="2" borderId="0" xfId="0" applyFont="1" applyFill="1"/>
    <xf numFmtId="164" fontId="3" fillId="9" borderId="5" xfId="0" applyNumberFormat="1" applyFont="1" applyFill="1" applyBorder="1" applyAlignment="1">
      <alignment horizontal="center"/>
    </xf>
    <xf numFmtId="0" fontId="1" fillId="13" borderId="0" xfId="0" applyFont="1" applyFill="1"/>
    <xf numFmtId="16" fontId="0" fillId="0" borderId="0" xfId="0" applyNumberFormat="1"/>
    <xf numFmtId="0" fontId="9" fillId="0" borderId="0" xfId="0" applyFont="1"/>
    <xf numFmtId="164" fontId="1" fillId="0" borderId="0" xfId="0" applyNumberFormat="1" applyFont="1" applyAlignment="1">
      <alignment horizontal="center"/>
    </xf>
    <xf numFmtId="0" fontId="8" fillId="14" borderId="6" xfId="0" applyFont="1" applyFill="1" applyBorder="1" applyAlignment="1">
      <alignment horizontal="center"/>
    </xf>
    <xf numFmtId="0" fontId="8" fillId="14" borderId="7" xfId="0" applyFont="1" applyFill="1" applyBorder="1" applyAlignment="1">
      <alignment horizontal="center"/>
    </xf>
    <xf numFmtId="0" fontId="8" fillId="14" borderId="8" xfId="0" applyFont="1" applyFill="1" applyBorder="1" applyAlignment="1">
      <alignment horizontal="center"/>
    </xf>
    <xf numFmtId="0" fontId="7" fillId="6" borderId="0" xfId="0" applyFont="1" applyFill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OCUMENTI%20FINO%20AL%202022%20DA%20PC%20VECCHIO\meteo\dati%20nichelino\datigiornalieri2024.xlsx" TargetMode="External"/><Relationship Id="rId1" Type="http://schemas.openxmlformats.org/officeDocument/2006/relationships/externalLinkPath" Target="datigiornalieri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naio"/>
      <sheetName val="Febbraio"/>
      <sheetName val="Marzo"/>
      <sheetName val="Aprile"/>
      <sheetName val="Maggio"/>
      <sheetName val="Giugno"/>
      <sheetName val="Luglio"/>
      <sheetName val="Agosto"/>
      <sheetName val="Settembre"/>
      <sheetName val="Ottobre"/>
      <sheetName val="Novembre"/>
      <sheetName val="Dicembre"/>
    </sheetNames>
    <sheetDataSet>
      <sheetData sheetId="0">
        <row r="40">
          <cell r="B40">
            <v>-0.25161290322580643</v>
          </cell>
          <cell r="D40">
            <v>8.8451612903225811</v>
          </cell>
          <cell r="H40">
            <v>36.321999999999989</v>
          </cell>
          <cell r="L40">
            <v>1018.6354838709677</v>
          </cell>
          <cell r="M40">
            <v>1025.3612903225808</v>
          </cell>
          <cell r="P40">
            <v>68.935483870967744</v>
          </cell>
          <cell r="Q40">
            <v>95.258064516129039</v>
          </cell>
        </row>
        <row r="41">
          <cell r="B41">
            <v>3.6258064516129034</v>
          </cell>
          <cell r="L41">
            <v>1021.9983870967742</v>
          </cell>
          <cell r="P41">
            <v>82.096774193548384</v>
          </cell>
        </row>
        <row r="42">
          <cell r="H42">
            <v>26.923999999999999</v>
          </cell>
        </row>
      </sheetData>
      <sheetData sheetId="1">
        <row r="40">
          <cell r="B40">
            <v>3.8482758620689652</v>
          </cell>
          <cell r="D40">
            <v>13.731034482758622</v>
          </cell>
          <cell r="H40">
            <v>112.0014</v>
          </cell>
          <cell r="L40">
            <v>1014.6607142857146</v>
          </cell>
          <cell r="M40">
            <v>1021.1413793103449</v>
          </cell>
          <cell r="P40">
            <v>64.964285714285708</v>
          </cell>
          <cell r="Q40">
            <v>94.34482758620689</v>
          </cell>
        </row>
        <row r="41">
          <cell r="B41">
            <v>8.3071428571428587</v>
          </cell>
          <cell r="L41">
            <v>1017.9035714285712</v>
          </cell>
          <cell r="P41">
            <v>79.642857142857139</v>
          </cell>
        </row>
        <row r="42">
          <cell r="H42">
            <v>48.006</v>
          </cell>
        </row>
      </sheetData>
      <sheetData sheetId="2">
        <row r="40">
          <cell r="B40">
            <v>6.7677419354838726</v>
          </cell>
          <cell r="D40">
            <v>15.535483870967749</v>
          </cell>
          <cell r="H40">
            <v>166.36999999999995</v>
          </cell>
          <cell r="L40">
            <v>1010.6612903225808</v>
          </cell>
          <cell r="M40">
            <v>1015.8290322580647</v>
          </cell>
          <cell r="P40">
            <v>60</v>
          </cell>
          <cell r="Q40">
            <v>91.903225806451616</v>
          </cell>
        </row>
        <row r="41">
          <cell r="B41">
            <v>10.841935483870964</v>
          </cell>
          <cell r="L41">
            <v>1013.2451612903225</v>
          </cell>
          <cell r="P41">
            <v>75.951612903225808</v>
          </cell>
        </row>
        <row r="42">
          <cell r="H42">
            <v>50.545999999999999</v>
          </cell>
        </row>
      </sheetData>
      <sheetData sheetId="3">
        <row r="40">
          <cell r="B40">
            <v>9.1100000000000012</v>
          </cell>
          <cell r="D40">
            <v>19.45</v>
          </cell>
          <cell r="H40">
            <v>61.466999999999999</v>
          </cell>
          <cell r="L40">
            <v>1014.42</v>
          </cell>
          <cell r="M40">
            <v>1020.503333333333</v>
          </cell>
          <cell r="P40">
            <v>47.7</v>
          </cell>
          <cell r="Q40">
            <v>89.533333333333331</v>
          </cell>
        </row>
        <row r="41">
          <cell r="B41">
            <v>14.143333333333333</v>
          </cell>
          <cell r="L41">
            <v>1017.4616666666669</v>
          </cell>
          <cell r="P41">
            <v>68.61666666666666</v>
          </cell>
        </row>
        <row r="42">
          <cell r="H42">
            <v>13.208</v>
          </cell>
        </row>
      </sheetData>
      <sheetData sheetId="4">
        <row r="40">
          <cell r="B40">
            <v>13.174193548387098</v>
          </cell>
          <cell r="D40">
            <v>21.616129032258073</v>
          </cell>
          <cell r="H40">
            <v>255.52399999999994</v>
          </cell>
          <cell r="L40">
            <v>1012.6258064516127</v>
          </cell>
          <cell r="M40">
            <v>1017.0290322580645</v>
          </cell>
          <cell r="P40">
            <v>61.935483870967744</v>
          </cell>
          <cell r="Q40">
            <v>93.032258064516128</v>
          </cell>
        </row>
        <row r="41">
          <cell r="B41">
            <v>17.096774193548391</v>
          </cell>
          <cell r="L41">
            <v>1014.8274193548392</v>
          </cell>
          <cell r="P41">
            <v>77.483870967741936</v>
          </cell>
        </row>
        <row r="42">
          <cell r="H42">
            <v>32.765999999999998</v>
          </cell>
        </row>
      </sheetData>
      <sheetData sheetId="5">
        <row r="40">
          <cell r="B40">
            <v>17.266666666666666</v>
          </cell>
          <cell r="D40">
            <v>26.646666666666661</v>
          </cell>
          <cell r="H40">
            <v>94.488</v>
          </cell>
          <cell r="L40">
            <v>1012.88</v>
          </cell>
          <cell r="M40">
            <v>1017.0433333333334</v>
          </cell>
          <cell r="P40">
            <v>58.733333333333334</v>
          </cell>
          <cell r="Q40">
            <v>91.033333333333331</v>
          </cell>
        </row>
        <row r="41">
          <cell r="B41">
            <v>21.726666666666667</v>
          </cell>
          <cell r="L41">
            <v>1014.9616666666666</v>
          </cell>
          <cell r="P41">
            <v>74.88333333333334</v>
          </cell>
        </row>
        <row r="42">
          <cell r="H42">
            <v>17.271999999999998</v>
          </cell>
        </row>
      </sheetData>
      <sheetData sheetId="6">
        <row r="40">
          <cell r="B40">
            <v>21.709677419354836</v>
          </cell>
          <cell r="D40">
            <v>31.235483870967737</v>
          </cell>
          <cell r="H40">
            <v>107.95000000000002</v>
          </cell>
          <cell r="L40">
            <v>1012.3193548387096</v>
          </cell>
          <cell r="M40">
            <v>1016.158064516129</v>
          </cell>
          <cell r="P40">
            <v>55.258064516129032</v>
          </cell>
          <cell r="Q40">
            <v>88.096774193548384</v>
          </cell>
        </row>
        <row r="41">
          <cell r="B41">
            <v>26.506451612903227</v>
          </cell>
          <cell r="L41">
            <v>1014.2387096774194</v>
          </cell>
          <cell r="P41">
            <v>71.677419354838705</v>
          </cell>
        </row>
        <row r="42">
          <cell r="H42">
            <v>43.942</v>
          </cell>
        </row>
      </sheetData>
      <sheetData sheetId="7">
        <row r="40">
          <cell r="B40">
            <v>21.419354838709676</v>
          </cell>
          <cell r="D40">
            <v>32.238709677419358</v>
          </cell>
          <cell r="H40">
            <v>76.454000000000008</v>
          </cell>
          <cell r="L40">
            <v>1012.9483870967742</v>
          </cell>
          <cell r="M40">
            <v>1016.6067741935483</v>
          </cell>
          <cell r="P40">
            <v>51.354838709677416</v>
          </cell>
          <cell r="Q40">
            <v>89.483870967741936</v>
          </cell>
        </row>
        <row r="41">
          <cell r="B41">
            <v>26.593548387096781</v>
          </cell>
          <cell r="L41">
            <v>1014.7775806451614</v>
          </cell>
          <cell r="P41">
            <v>70.41935483870968</v>
          </cell>
        </row>
        <row r="42">
          <cell r="H42">
            <v>56.134</v>
          </cell>
        </row>
      </sheetData>
      <sheetData sheetId="8">
        <row r="40">
          <cell r="B40">
            <v>14.883333333333328</v>
          </cell>
          <cell r="D40">
            <v>24.376666666666669</v>
          </cell>
          <cell r="H40">
            <v>101.85400000000001</v>
          </cell>
          <cell r="L40">
            <v>1012.2966666666666</v>
          </cell>
          <cell r="M40">
            <v>1017.5333333333332</v>
          </cell>
          <cell r="P40">
            <v>51.7</v>
          </cell>
          <cell r="Q40">
            <v>89.933333333333337</v>
          </cell>
        </row>
        <row r="41">
          <cell r="B41">
            <v>19.276666666666664</v>
          </cell>
          <cell r="L41">
            <v>1014.9149999999998</v>
          </cell>
          <cell r="P41">
            <v>70.816666666666663</v>
          </cell>
        </row>
        <row r="42">
          <cell r="H42">
            <v>25.654</v>
          </cell>
        </row>
      </sheetData>
      <sheetData sheetId="9">
        <row r="40">
          <cell r="B40">
            <v>13.116129032258069</v>
          </cell>
          <cell r="D40">
            <v>19.274193548387096</v>
          </cell>
          <cell r="H40">
            <v>197.48400000000004</v>
          </cell>
          <cell r="L40">
            <v>1017.6387096774193</v>
          </cell>
          <cell r="M40">
            <v>1022.3096774193548</v>
          </cell>
          <cell r="P40">
            <v>73.645161290322577</v>
          </cell>
          <cell r="Q40">
            <v>95.516129032258064</v>
          </cell>
        </row>
        <row r="41">
          <cell r="B41">
            <v>15.680645161290322</v>
          </cell>
          <cell r="L41">
            <v>1019.9741935483875</v>
          </cell>
          <cell r="P41">
            <v>84.58064516129032</v>
          </cell>
        </row>
        <row r="42">
          <cell r="H42">
            <v>39.624000000000002</v>
          </cell>
        </row>
      </sheetData>
      <sheetData sheetId="10">
        <row r="40">
          <cell r="B40">
            <v>3.58</v>
          </cell>
          <cell r="D40">
            <v>13.313333333333334</v>
          </cell>
          <cell r="H40">
            <v>10.161999999999999</v>
          </cell>
          <cell r="L40">
            <v>1021.5366666666666</v>
          </cell>
          <cell r="M40">
            <v>1027.4366666666667</v>
          </cell>
          <cell r="P40">
            <v>65.166666666666671</v>
          </cell>
          <cell r="Q40">
            <v>95.433333333333337</v>
          </cell>
        </row>
        <row r="41">
          <cell r="B41">
            <v>7.6466666666666674</v>
          </cell>
          <cell r="L41">
            <v>1024.4866666666665</v>
          </cell>
          <cell r="P41">
            <v>80.3</v>
          </cell>
        </row>
        <row r="42">
          <cell r="H42">
            <v>2.286</v>
          </cell>
        </row>
      </sheetData>
      <sheetData sheetId="11">
        <row r="40">
          <cell r="B40">
            <v>-0.36774193548387091</v>
          </cell>
          <cell r="D40">
            <v>10.116129032258064</v>
          </cell>
          <cell r="H40">
            <v>2.7959999999999998</v>
          </cell>
          <cell r="L40">
            <v>1021.5322580645159</v>
          </cell>
          <cell r="M40">
            <v>1028.8612903225805</v>
          </cell>
          <cell r="P40">
            <v>59.677419354838712</v>
          </cell>
          <cell r="Q40">
            <v>91.645161290322577</v>
          </cell>
        </row>
        <row r="41">
          <cell r="B41">
            <v>3.9387096774193551</v>
          </cell>
          <cell r="L41">
            <v>1025.1967741935484</v>
          </cell>
          <cell r="P41">
            <v>75.661290322580641</v>
          </cell>
        </row>
        <row r="42">
          <cell r="H42">
            <v>0.76400000000000001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B24" sqref="B24"/>
    </sheetView>
  </sheetViews>
  <sheetFormatPr defaultColWidth="4.5703125" defaultRowHeight="12.75" x14ac:dyDescent="0.2"/>
  <cols>
    <col min="1" max="1" width="13.5703125" bestFit="1" customWidth="1"/>
    <col min="2" max="2" width="5.85546875" bestFit="1" customWidth="1"/>
    <col min="3" max="3" width="6.140625" bestFit="1" customWidth="1"/>
    <col min="4" max="5" width="6.5703125" bestFit="1" customWidth="1"/>
    <col min="6" max="14" width="5.7109375" bestFit="1" customWidth="1"/>
  </cols>
  <sheetData>
    <row r="1" spans="1:14" x14ac:dyDescent="0.2">
      <c r="A1" s="39" t="s">
        <v>52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4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0</v>
      </c>
      <c r="N2" s="4" t="s">
        <v>17</v>
      </c>
    </row>
    <row r="3" spans="1:14" x14ac:dyDescent="0.2">
      <c r="A3" s="5" t="s">
        <v>34</v>
      </c>
      <c r="B3" s="19">
        <f>[1]Gennaio!$B$40</f>
        <v>-0.25161290322580643</v>
      </c>
      <c r="C3" s="19">
        <f>[1]Febbraio!$B$40</f>
        <v>3.8482758620689652</v>
      </c>
      <c r="D3" s="19">
        <f>[1]Marzo!$B$40</f>
        <v>6.7677419354838726</v>
      </c>
      <c r="E3" s="19">
        <f>[1]Aprile!$B$40</f>
        <v>9.1100000000000012</v>
      </c>
      <c r="F3" s="19">
        <f>[1]Maggio!$B$40</f>
        <v>13.174193548387098</v>
      </c>
      <c r="G3" s="19">
        <f>[1]Giugno!$B$40</f>
        <v>17.266666666666666</v>
      </c>
      <c r="H3" s="19">
        <f>[1]Luglio!$B$40</f>
        <v>21.709677419354836</v>
      </c>
      <c r="I3" s="19">
        <f>[1]Agosto!$B$40</f>
        <v>21.419354838709676</v>
      </c>
      <c r="J3" s="19">
        <f>[1]Settembre!$B$40</f>
        <v>14.883333333333328</v>
      </c>
      <c r="K3" s="19">
        <f>[1]Ottobre!$B$40</f>
        <v>13.116129032258069</v>
      </c>
      <c r="L3" s="19">
        <f>[1]Novembre!$B$40</f>
        <v>3.58</v>
      </c>
      <c r="M3" s="19">
        <f>[1]Dicembre!$B$40</f>
        <v>-0.36774193548387091</v>
      </c>
      <c r="N3" s="22">
        <f>AVERAGE(B3:M3)</f>
        <v>10.354668149796069</v>
      </c>
    </row>
    <row r="4" spans="1:14" x14ac:dyDescent="0.2">
      <c r="A4" s="5" t="s">
        <v>12</v>
      </c>
      <c r="B4" s="19">
        <f>[1]Gennaio!$B$41</f>
        <v>3.6258064516129034</v>
      </c>
      <c r="C4" s="19">
        <f>[1]Febbraio!$B$41</f>
        <v>8.3071428571428587</v>
      </c>
      <c r="D4" s="19">
        <f>[1]Marzo!$B$41</f>
        <v>10.841935483870964</v>
      </c>
      <c r="E4" s="19">
        <f>[1]Aprile!$B$41</f>
        <v>14.143333333333333</v>
      </c>
      <c r="F4" s="19">
        <f>[1]Maggio!$B$41</f>
        <v>17.096774193548391</v>
      </c>
      <c r="G4" s="19">
        <f>[1]Giugno!$B$41</f>
        <v>21.726666666666667</v>
      </c>
      <c r="H4" s="19">
        <f>[1]Luglio!$B$41</f>
        <v>26.506451612903227</v>
      </c>
      <c r="I4" s="19">
        <f>[1]Agosto!$B$41</f>
        <v>26.593548387096781</v>
      </c>
      <c r="J4" s="19">
        <f>[1]Settembre!$B$41</f>
        <v>19.276666666666664</v>
      </c>
      <c r="K4" s="19">
        <f>[1]Ottobre!$B$41</f>
        <v>15.680645161290322</v>
      </c>
      <c r="L4" s="19">
        <f>[1]Novembre!$B$41</f>
        <v>7.6466666666666674</v>
      </c>
      <c r="M4" s="19">
        <f>[1]Dicembre!$B$41</f>
        <v>3.9387096774193551</v>
      </c>
      <c r="N4" s="22">
        <f>AVERAGE(B4:M4)</f>
        <v>14.615362263184844</v>
      </c>
    </row>
    <row r="5" spans="1:14" x14ac:dyDescent="0.2">
      <c r="A5" s="5" t="s">
        <v>35</v>
      </c>
      <c r="B5" s="19">
        <f>[1]Gennaio!$D$40</f>
        <v>8.8451612903225811</v>
      </c>
      <c r="C5" s="19">
        <f>[1]Febbraio!$D$40</f>
        <v>13.731034482758622</v>
      </c>
      <c r="D5" s="19">
        <f>[1]Marzo!$D$40</f>
        <v>15.535483870967749</v>
      </c>
      <c r="E5" s="19">
        <f>[1]Aprile!$D$40</f>
        <v>19.45</v>
      </c>
      <c r="F5" s="19">
        <f>[1]Maggio!$D$40</f>
        <v>21.616129032258073</v>
      </c>
      <c r="G5" s="19">
        <f>[1]Giugno!$D$40</f>
        <v>26.646666666666661</v>
      </c>
      <c r="H5" s="19">
        <f>[1]Luglio!$D$40</f>
        <v>31.235483870967737</v>
      </c>
      <c r="I5" s="19">
        <f>[1]Agosto!$D$40</f>
        <v>32.238709677419358</v>
      </c>
      <c r="J5" s="19">
        <f>[1]Settembre!$D$40</f>
        <v>24.376666666666669</v>
      </c>
      <c r="K5" s="19">
        <f>[1]Ottobre!$D$40</f>
        <v>19.274193548387096</v>
      </c>
      <c r="L5" s="19">
        <f>[1]Novembre!$D$40</f>
        <v>13.313333333333334</v>
      </c>
      <c r="M5" s="19">
        <f>[1]Dicembre!$D$40</f>
        <v>10.116129032258064</v>
      </c>
      <c r="N5" s="22">
        <f>AVERAGE(B5:M5)</f>
        <v>19.69824928933383</v>
      </c>
    </row>
    <row r="6" spans="1:14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23"/>
    </row>
    <row r="7" spans="1:14" x14ac:dyDescent="0.2">
      <c r="A7" s="2"/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0</v>
      </c>
      <c r="N7" s="4" t="s">
        <v>17</v>
      </c>
    </row>
    <row r="8" spans="1:14" x14ac:dyDescent="0.2">
      <c r="A8" s="8" t="s">
        <v>32</v>
      </c>
      <c r="B8" s="20">
        <f>[1]Gennaio!$P$40</f>
        <v>68.935483870967744</v>
      </c>
      <c r="C8" s="20">
        <f>[1]Febbraio!$P$40</f>
        <v>64.964285714285708</v>
      </c>
      <c r="D8" s="20">
        <f>[1]Marzo!$P$40</f>
        <v>60</v>
      </c>
      <c r="E8" s="20">
        <f>[1]Aprile!$P$40</f>
        <v>47.7</v>
      </c>
      <c r="F8" s="20">
        <f>[1]Maggio!$P$40</f>
        <v>61.935483870967744</v>
      </c>
      <c r="G8" s="20">
        <f>[1]Giugno!$P$40</f>
        <v>58.733333333333334</v>
      </c>
      <c r="H8" s="20">
        <f>[1]Luglio!$P$40</f>
        <v>55.258064516129032</v>
      </c>
      <c r="I8" s="20">
        <f>[1]Agosto!$P$40</f>
        <v>51.354838709677416</v>
      </c>
      <c r="J8" s="20">
        <f>[1]Settembre!$P$40</f>
        <v>51.7</v>
      </c>
      <c r="K8" s="20">
        <f>[1]Ottobre!$P$40</f>
        <v>73.645161290322577</v>
      </c>
      <c r="L8" s="20">
        <f>[1]Novembre!$P$40</f>
        <v>65.166666666666671</v>
      </c>
      <c r="M8" s="20">
        <f>[1]Dicembre!$P$40</f>
        <v>59.677419354838712</v>
      </c>
      <c r="N8" s="24">
        <f>AVERAGE(B8:M8)</f>
        <v>59.922561443932409</v>
      </c>
    </row>
    <row r="9" spans="1:14" x14ac:dyDescent="0.2">
      <c r="A9" s="8" t="s">
        <v>13</v>
      </c>
      <c r="B9" s="20">
        <f>[1]Gennaio!$P$41</f>
        <v>82.096774193548384</v>
      </c>
      <c r="C9" s="20">
        <f>[1]Febbraio!$P$41</f>
        <v>79.642857142857139</v>
      </c>
      <c r="D9" s="20">
        <f>[1]Marzo!$P$41</f>
        <v>75.951612903225808</v>
      </c>
      <c r="E9" s="20">
        <f>[1]Aprile!$P$41</f>
        <v>68.61666666666666</v>
      </c>
      <c r="F9" s="20">
        <f>[1]Maggio!$P$41</f>
        <v>77.483870967741936</v>
      </c>
      <c r="G9" s="20">
        <f>[1]Giugno!$P$41</f>
        <v>74.88333333333334</v>
      </c>
      <c r="H9" s="20">
        <f>[1]Luglio!$P$41</f>
        <v>71.677419354838705</v>
      </c>
      <c r="I9" s="20">
        <f>[1]Agosto!$P$41</f>
        <v>70.41935483870968</v>
      </c>
      <c r="J9" s="20">
        <f>[1]Settembre!$P$41</f>
        <v>70.816666666666663</v>
      </c>
      <c r="K9" s="20">
        <f>[1]Ottobre!$P$41</f>
        <v>84.58064516129032</v>
      </c>
      <c r="L9" s="20">
        <f>[1]Novembre!$P$41</f>
        <v>80.3</v>
      </c>
      <c r="M9" s="20">
        <f>[1]Dicembre!$P$41</f>
        <v>75.661290322580641</v>
      </c>
      <c r="N9" s="24">
        <f>AVERAGE(B9:M9)</f>
        <v>76.010874295954935</v>
      </c>
    </row>
    <row r="10" spans="1:14" x14ac:dyDescent="0.2">
      <c r="A10" s="8" t="s">
        <v>33</v>
      </c>
      <c r="B10" s="20">
        <f>[1]Gennaio!$Q$40</f>
        <v>95.258064516129039</v>
      </c>
      <c r="C10" s="20">
        <f>[1]Febbraio!$Q$40</f>
        <v>94.34482758620689</v>
      </c>
      <c r="D10" s="20">
        <f>[1]Marzo!$Q$40</f>
        <v>91.903225806451616</v>
      </c>
      <c r="E10" s="20">
        <f>[1]Aprile!$Q$40</f>
        <v>89.533333333333331</v>
      </c>
      <c r="F10" s="20">
        <f>[1]Maggio!$Q$40</f>
        <v>93.032258064516128</v>
      </c>
      <c r="G10" s="20">
        <f>[1]Giugno!$Q$40</f>
        <v>91.033333333333331</v>
      </c>
      <c r="H10" s="20">
        <f>[1]Luglio!$Q$40</f>
        <v>88.096774193548384</v>
      </c>
      <c r="I10" s="20">
        <f>[1]Agosto!$Q$40</f>
        <v>89.483870967741936</v>
      </c>
      <c r="J10" s="20">
        <f>[1]Settembre!$Q$40</f>
        <v>89.933333333333337</v>
      </c>
      <c r="K10" s="20">
        <f>[1]Ottobre!$Q$40</f>
        <v>95.516129032258064</v>
      </c>
      <c r="L10" s="20">
        <f>[1]Novembre!$Q$40</f>
        <v>95.433333333333337</v>
      </c>
      <c r="M10" s="20">
        <f>[1]Dicembre!$Q$40</f>
        <v>91.645161290322577</v>
      </c>
      <c r="N10" s="24">
        <f>AVERAGE(B10:M10)</f>
        <v>92.101137065875676</v>
      </c>
    </row>
    <row r="11" spans="1:14" x14ac:dyDescent="0.2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3"/>
    </row>
    <row r="12" spans="1:14" x14ac:dyDescent="0.2">
      <c r="A12" s="2"/>
      <c r="B12" s="3" t="s">
        <v>1</v>
      </c>
      <c r="C12" s="3" t="s">
        <v>2</v>
      </c>
      <c r="D12" s="3" t="s">
        <v>3</v>
      </c>
      <c r="E12" s="3" t="s">
        <v>4</v>
      </c>
      <c r="F12" s="3" t="s">
        <v>5</v>
      </c>
      <c r="G12" s="3" t="s">
        <v>6</v>
      </c>
      <c r="H12" s="3" t="s">
        <v>7</v>
      </c>
      <c r="I12" s="3" t="s">
        <v>8</v>
      </c>
      <c r="J12" s="3" t="s">
        <v>9</v>
      </c>
      <c r="K12" s="3" t="s">
        <v>10</v>
      </c>
      <c r="L12" s="3" t="s">
        <v>11</v>
      </c>
      <c r="M12" s="3" t="s">
        <v>0</v>
      </c>
      <c r="N12" s="4" t="s">
        <v>17</v>
      </c>
    </row>
    <row r="13" spans="1:14" x14ac:dyDescent="0.2">
      <c r="A13" s="9" t="s">
        <v>30</v>
      </c>
      <c r="B13" s="19">
        <f>[1]Gennaio!$L$40</f>
        <v>1018.6354838709677</v>
      </c>
      <c r="C13" s="19">
        <f>[1]Febbraio!$L$40</f>
        <v>1014.6607142857146</v>
      </c>
      <c r="D13" s="19">
        <f>[1]Marzo!$L$40</f>
        <v>1010.6612903225808</v>
      </c>
      <c r="E13" s="19">
        <f>[1]Aprile!$L$40</f>
        <v>1014.42</v>
      </c>
      <c r="F13" s="19">
        <f>[1]Maggio!$L$40</f>
        <v>1012.6258064516127</v>
      </c>
      <c r="G13" s="19">
        <f>[1]Giugno!$L$40</f>
        <v>1012.88</v>
      </c>
      <c r="H13" s="19">
        <f>[1]Luglio!$L$40</f>
        <v>1012.3193548387096</v>
      </c>
      <c r="I13" s="19">
        <f>[1]Agosto!$L$40</f>
        <v>1012.9483870967742</v>
      </c>
      <c r="J13" s="19">
        <f>[1]Settembre!$L$40</f>
        <v>1012.2966666666666</v>
      </c>
      <c r="K13" s="19">
        <f>[1]Ottobre!$L$40</f>
        <v>1017.6387096774193</v>
      </c>
      <c r="L13" s="19">
        <f>[1]Novembre!$L$40</f>
        <v>1021.5366666666666</v>
      </c>
      <c r="M13" s="19">
        <f>[1]Dicembre!$L$40</f>
        <v>1021.5322580645159</v>
      </c>
      <c r="N13" s="22">
        <f>AVERAGE(B13:M13)</f>
        <v>1015.1796114951358</v>
      </c>
    </row>
    <row r="14" spans="1:14" x14ac:dyDescent="0.2">
      <c r="A14" s="9" t="s">
        <v>14</v>
      </c>
      <c r="B14" s="19">
        <f>[1]Gennaio!$L$41</f>
        <v>1021.9983870967742</v>
      </c>
      <c r="C14" s="19">
        <f>[1]Febbraio!$L$41</f>
        <v>1017.9035714285712</v>
      </c>
      <c r="D14" s="19">
        <f>[1]Marzo!$L$41</f>
        <v>1013.2451612903225</v>
      </c>
      <c r="E14" s="19">
        <f>[1]Aprile!$L$41</f>
        <v>1017.4616666666669</v>
      </c>
      <c r="F14" s="19">
        <f>[1]Maggio!$L$41</f>
        <v>1014.8274193548392</v>
      </c>
      <c r="G14" s="19">
        <f>[1]Giugno!$L$41</f>
        <v>1014.9616666666666</v>
      </c>
      <c r="H14" s="19">
        <f>[1]Luglio!$L$41</f>
        <v>1014.2387096774194</v>
      </c>
      <c r="I14" s="19">
        <f>[1]Agosto!$L$41</f>
        <v>1014.7775806451614</v>
      </c>
      <c r="J14" s="19">
        <f>[1]Settembre!$L$41</f>
        <v>1014.9149999999998</v>
      </c>
      <c r="K14" s="19">
        <f>[1]Ottobre!$L$41</f>
        <v>1019.9741935483875</v>
      </c>
      <c r="L14" s="19">
        <f>[1]Novembre!$L$41</f>
        <v>1024.4866666666665</v>
      </c>
      <c r="M14" s="19">
        <f>[1]Dicembre!$L$41</f>
        <v>1025.1967741935484</v>
      </c>
      <c r="N14" s="22">
        <f>AVERAGE(B14:M14)</f>
        <v>1017.8322331029185</v>
      </c>
    </row>
    <row r="15" spans="1:14" x14ac:dyDescent="0.2">
      <c r="A15" s="9" t="s">
        <v>31</v>
      </c>
      <c r="B15" s="19">
        <f>[1]Gennaio!$M$40</f>
        <v>1025.3612903225808</v>
      </c>
      <c r="C15" s="19">
        <f>[1]Febbraio!$M$40</f>
        <v>1021.1413793103449</v>
      </c>
      <c r="D15" s="19">
        <f>[1]Marzo!$M$40</f>
        <v>1015.8290322580647</v>
      </c>
      <c r="E15" s="19">
        <f>[1]Aprile!$M$40</f>
        <v>1020.503333333333</v>
      </c>
      <c r="F15" s="19">
        <f>[1]Maggio!$M$40</f>
        <v>1017.0290322580645</v>
      </c>
      <c r="G15" s="19">
        <f>[1]Giugno!$M$40</f>
        <v>1017.0433333333334</v>
      </c>
      <c r="H15" s="19">
        <f>[1]Luglio!$M$40</f>
        <v>1016.158064516129</v>
      </c>
      <c r="I15" s="19">
        <f>[1]Agosto!$M$40</f>
        <v>1016.6067741935483</v>
      </c>
      <c r="J15" s="19">
        <f>[1]Settembre!$M$40</f>
        <v>1017.5333333333332</v>
      </c>
      <c r="K15" s="19">
        <f>[1]Ottobre!$M$40</f>
        <v>1022.3096774193548</v>
      </c>
      <c r="L15" s="19">
        <f>[1]Novembre!$M$40</f>
        <v>1027.4366666666667</v>
      </c>
      <c r="M15" s="19">
        <f>[1]Dicembre!$M$40</f>
        <v>1028.8612903225805</v>
      </c>
      <c r="N15" s="22">
        <f>AVERAGE(B15:M15)</f>
        <v>1020.4844339389443</v>
      </c>
    </row>
    <row r="16" spans="1:14" x14ac:dyDescent="0.2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25"/>
    </row>
    <row r="17" spans="1:14" x14ac:dyDescent="0.2">
      <c r="A17" s="2"/>
      <c r="B17" s="3" t="s">
        <v>1</v>
      </c>
      <c r="C17" s="3" t="s">
        <v>2</v>
      </c>
      <c r="D17" s="3" t="s">
        <v>3</v>
      </c>
      <c r="E17" s="3" t="s">
        <v>4</v>
      </c>
      <c r="F17" s="3" t="s">
        <v>5</v>
      </c>
      <c r="G17" s="3" t="s">
        <v>6</v>
      </c>
      <c r="H17" s="3" t="s">
        <v>7</v>
      </c>
      <c r="I17" s="3" t="s">
        <v>8</v>
      </c>
      <c r="J17" s="3" t="s">
        <v>9</v>
      </c>
      <c r="K17" s="3" t="s">
        <v>10</v>
      </c>
      <c r="L17" s="3" t="s">
        <v>11</v>
      </c>
      <c r="M17" s="3" t="s">
        <v>0</v>
      </c>
      <c r="N17" s="4" t="s">
        <v>17</v>
      </c>
    </row>
    <row r="18" spans="1:14" x14ac:dyDescent="0.2">
      <c r="A18" s="12" t="s">
        <v>15</v>
      </c>
      <c r="B18" s="19">
        <f>[1]Gennaio!$H$40</f>
        <v>36.321999999999989</v>
      </c>
      <c r="C18" s="19">
        <f>[1]Febbraio!$H$40</f>
        <v>112.0014</v>
      </c>
      <c r="D18" s="19">
        <f>[1]Marzo!$H$40</f>
        <v>166.36999999999995</v>
      </c>
      <c r="E18" s="19">
        <f>[1]Aprile!$H$40</f>
        <v>61.466999999999999</v>
      </c>
      <c r="F18" s="19">
        <f>[1]Maggio!$H$40</f>
        <v>255.52399999999994</v>
      </c>
      <c r="G18" s="19">
        <f>[1]Giugno!$H$40</f>
        <v>94.488</v>
      </c>
      <c r="H18" s="19">
        <f>[1]Luglio!$H$40</f>
        <v>107.95000000000002</v>
      </c>
      <c r="I18" s="19">
        <f>[1]Agosto!$H$40</f>
        <v>76.454000000000008</v>
      </c>
      <c r="J18" s="19">
        <f>[1]Settembre!$H$40</f>
        <v>101.85400000000001</v>
      </c>
      <c r="K18" s="19">
        <f>[1]Ottobre!$H$40</f>
        <v>197.48400000000004</v>
      </c>
      <c r="L18" s="19">
        <f>[1]Novembre!$H$40</f>
        <v>10.161999999999999</v>
      </c>
      <c r="M18" s="19">
        <f>[1]Dicembre!$H$40</f>
        <v>2.7959999999999998</v>
      </c>
      <c r="N18" s="22">
        <f>SUM(B18:M18)</f>
        <v>1222.8724000000002</v>
      </c>
    </row>
    <row r="19" spans="1:14" x14ac:dyDescent="0.2">
      <c r="A19" s="13" t="s">
        <v>16</v>
      </c>
      <c r="B19" s="21">
        <f>[1]Gennaio!$H$42</f>
        <v>26.923999999999999</v>
      </c>
      <c r="C19" s="21">
        <f>[1]Febbraio!$H$42</f>
        <v>48.006</v>
      </c>
      <c r="D19" s="21">
        <f>[1]Marzo!$H$42</f>
        <v>50.545999999999999</v>
      </c>
      <c r="E19" s="21">
        <f>[1]Aprile!$H$42</f>
        <v>13.208</v>
      </c>
      <c r="F19" s="21">
        <f>[1]Maggio!$H$42</f>
        <v>32.765999999999998</v>
      </c>
      <c r="G19" s="21">
        <f>[1]Giugno!$H$42</f>
        <v>17.271999999999998</v>
      </c>
      <c r="H19" s="21">
        <f>[1]Luglio!$H$42</f>
        <v>43.942</v>
      </c>
      <c r="I19" s="21">
        <f>[1]Agosto!$H$42</f>
        <v>56.134</v>
      </c>
      <c r="J19" s="21">
        <f>[1]Settembre!$H$42</f>
        <v>25.654</v>
      </c>
      <c r="K19" s="21">
        <f>[1]Ottobre!$H$42</f>
        <v>39.624000000000002</v>
      </c>
      <c r="L19" s="21">
        <f>[1]Novembre!$H$42</f>
        <v>2.286</v>
      </c>
      <c r="M19" s="21">
        <f>[1]Dicembre!$H$42</f>
        <v>0.76400000000000001</v>
      </c>
      <c r="N19" s="26"/>
    </row>
    <row r="20" spans="1:14" x14ac:dyDescent="0.2">
      <c r="A20" s="13" t="s">
        <v>48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34">
        <f>SUM(B20:M20)</f>
        <v>0</v>
      </c>
    </row>
    <row r="21" spans="1:14" x14ac:dyDescent="0.2">
      <c r="A21" s="5" t="s">
        <v>37</v>
      </c>
      <c r="B21" s="30">
        <v>-3.9</v>
      </c>
      <c r="C21" s="28">
        <v>45312</v>
      </c>
      <c r="D21" s="28"/>
    </row>
    <row r="22" spans="1:14" x14ac:dyDescent="0.2">
      <c r="A22" s="5" t="s">
        <v>38</v>
      </c>
      <c r="B22" s="38">
        <v>34.9</v>
      </c>
      <c r="C22" s="28">
        <v>45515</v>
      </c>
      <c r="D22" s="36"/>
    </row>
    <row r="23" spans="1:14" x14ac:dyDescent="0.2">
      <c r="A23" s="5" t="s">
        <v>40</v>
      </c>
      <c r="B23" s="29">
        <v>44</v>
      </c>
      <c r="C23" s="27"/>
    </row>
    <row r="24" spans="1:14" x14ac:dyDescent="0.2">
      <c r="A24" s="5" t="s">
        <v>41</v>
      </c>
      <c r="B24" s="29">
        <v>0</v>
      </c>
    </row>
    <row r="25" spans="1:14" x14ac:dyDescent="0.2">
      <c r="A25" s="5" t="s">
        <v>39</v>
      </c>
      <c r="B25" s="29">
        <v>37</v>
      </c>
    </row>
    <row r="26" spans="1:14" x14ac:dyDescent="0.2">
      <c r="A26" s="31" t="s">
        <v>42</v>
      </c>
      <c r="B26" s="38">
        <v>91.7</v>
      </c>
      <c r="C26" s="28">
        <v>45474</v>
      </c>
      <c r="D26" s="36"/>
      <c r="E26" s="36"/>
    </row>
    <row r="27" spans="1:14" x14ac:dyDescent="0.2">
      <c r="A27" s="8" t="s">
        <v>43</v>
      </c>
      <c r="B27" s="32">
        <v>0.1</v>
      </c>
      <c r="C27" s="28">
        <v>45374</v>
      </c>
      <c r="D27" s="28"/>
    </row>
    <row r="28" spans="1:14" x14ac:dyDescent="0.2">
      <c r="A28" s="8" t="s">
        <v>44</v>
      </c>
      <c r="B28" s="32">
        <v>1</v>
      </c>
      <c r="C28" s="28">
        <v>45562</v>
      </c>
      <c r="D28" s="28"/>
      <c r="E28" s="28"/>
      <c r="N28" s="37"/>
    </row>
    <row r="29" spans="1:14" x14ac:dyDescent="0.2">
      <c r="A29" s="9" t="s">
        <v>50</v>
      </c>
      <c r="B29" s="38">
        <v>992.4</v>
      </c>
      <c r="C29" s="28">
        <v>45333</v>
      </c>
    </row>
    <row r="30" spans="1:14" x14ac:dyDescent="0.2">
      <c r="A30" s="9" t="s">
        <v>51</v>
      </c>
      <c r="B30" s="38">
        <v>1040.7</v>
      </c>
      <c r="C30" s="28">
        <v>45319</v>
      </c>
    </row>
    <row r="31" spans="1:14" x14ac:dyDescent="0.2">
      <c r="A31" s="35" t="s">
        <v>49</v>
      </c>
      <c r="B31" s="29">
        <v>860.6</v>
      </c>
      <c r="C31" s="28">
        <v>45480</v>
      </c>
      <c r="D31" s="36"/>
      <c r="E31" s="36"/>
    </row>
  </sheetData>
  <autoFilter ref="A1:N31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A1:N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3"/>
  <sheetViews>
    <sheetView workbookViewId="0">
      <selection activeCell="M16" sqref="M16"/>
    </sheetView>
  </sheetViews>
  <sheetFormatPr defaultColWidth="5.5703125" defaultRowHeight="12.75" x14ac:dyDescent="0.2"/>
  <cols>
    <col min="1" max="1" width="11.7109375" bestFit="1" customWidth="1"/>
    <col min="2" max="2" width="5.85546875" bestFit="1" customWidth="1"/>
    <col min="3" max="3" width="5.42578125" bestFit="1" customWidth="1"/>
    <col min="4" max="4" width="6" bestFit="1" customWidth="1"/>
    <col min="5" max="5" width="5.7109375" bestFit="1" customWidth="1"/>
    <col min="6" max="6" width="6" bestFit="1" customWidth="1"/>
    <col min="7" max="7" width="5" bestFit="1" customWidth="1"/>
    <col min="8" max="8" width="5.5703125" bestFit="1" customWidth="1"/>
    <col min="9" max="9" width="5.85546875" bestFit="1" customWidth="1"/>
    <col min="10" max="10" width="5.5703125" customWidth="1"/>
    <col min="11" max="11" width="5.7109375" bestFit="1" customWidth="1"/>
    <col min="12" max="12" width="5.85546875" bestFit="1" customWidth="1"/>
    <col min="13" max="13" width="4.85546875" bestFit="1" customWidth="1"/>
    <col min="14" max="14" width="11.7109375" bestFit="1" customWidth="1"/>
  </cols>
  <sheetData>
    <row r="1" spans="1:15" ht="33" customHeight="1" x14ac:dyDescent="0.25">
      <c r="A1" s="42" t="s">
        <v>53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1"/>
    </row>
    <row r="2" spans="1:15" x14ac:dyDescent="0.2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0</v>
      </c>
      <c r="N2" s="16"/>
      <c r="O2" s="1"/>
    </row>
    <row r="3" spans="1:15" x14ac:dyDescent="0.2">
      <c r="A3" s="17" t="s">
        <v>46</v>
      </c>
      <c r="B3" s="18">
        <v>4</v>
      </c>
      <c r="C3" s="18">
        <v>10</v>
      </c>
      <c r="D3" s="18">
        <v>15</v>
      </c>
      <c r="E3" s="18">
        <v>10</v>
      </c>
      <c r="F3" s="18">
        <v>21</v>
      </c>
      <c r="G3" s="18">
        <v>11</v>
      </c>
      <c r="H3" s="18">
        <v>7</v>
      </c>
      <c r="I3" s="18">
        <v>7</v>
      </c>
      <c r="J3" s="18">
        <v>11</v>
      </c>
      <c r="K3" s="18">
        <v>16</v>
      </c>
      <c r="L3" s="18">
        <v>1</v>
      </c>
      <c r="M3" s="18">
        <v>1</v>
      </c>
      <c r="N3" s="17" t="s">
        <v>18</v>
      </c>
      <c r="O3" s="33">
        <f>SUM(B3:N3)</f>
        <v>114</v>
      </c>
    </row>
    <row r="4" spans="1:15" x14ac:dyDescent="0.2">
      <c r="A4" s="17" t="s">
        <v>45</v>
      </c>
      <c r="B4" s="18">
        <v>3</v>
      </c>
      <c r="C4" s="18">
        <v>10</v>
      </c>
      <c r="D4" s="18">
        <v>13</v>
      </c>
      <c r="E4" s="18">
        <v>8</v>
      </c>
      <c r="F4" s="18">
        <v>16</v>
      </c>
      <c r="G4" s="18">
        <v>9</v>
      </c>
      <c r="H4" s="18">
        <v>6</v>
      </c>
      <c r="I4" s="18">
        <v>6</v>
      </c>
      <c r="J4" s="18">
        <v>9</v>
      </c>
      <c r="K4" s="18">
        <v>14</v>
      </c>
      <c r="L4" s="18">
        <v>1</v>
      </c>
      <c r="M4" s="18">
        <v>0</v>
      </c>
      <c r="N4" s="17" t="s">
        <v>45</v>
      </c>
      <c r="O4" s="33">
        <f>SUM(B4:N4)</f>
        <v>95</v>
      </c>
    </row>
    <row r="5" spans="1:15" x14ac:dyDescent="0.2">
      <c r="A5" s="17" t="s">
        <v>47</v>
      </c>
      <c r="B5" s="18">
        <v>0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1</v>
      </c>
      <c r="M5" s="18">
        <v>0</v>
      </c>
      <c r="N5" s="17" t="s">
        <v>47</v>
      </c>
      <c r="O5" s="33">
        <f>SUM(B5:N5)</f>
        <v>1</v>
      </c>
    </row>
    <row r="6" spans="1:15" x14ac:dyDescent="0.2">
      <c r="A6" s="17" t="s">
        <v>19</v>
      </c>
      <c r="B6" s="18">
        <v>0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7" t="s">
        <v>19</v>
      </c>
      <c r="O6" s="33">
        <f>SUM(B6:N6)</f>
        <v>0</v>
      </c>
    </row>
    <row r="7" spans="1:15" x14ac:dyDescent="0.2">
      <c r="A7" s="17" t="s">
        <v>20</v>
      </c>
      <c r="B7" s="18">
        <v>21</v>
      </c>
      <c r="C7" s="18">
        <v>3</v>
      </c>
      <c r="D7" s="18">
        <v>1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4</v>
      </c>
      <c r="M7" s="18">
        <v>23</v>
      </c>
      <c r="N7" s="17" t="s">
        <v>20</v>
      </c>
      <c r="O7" s="33">
        <f>SUM(B7:N7)</f>
        <v>52</v>
      </c>
    </row>
    <row r="8" spans="1:15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33"/>
    </row>
    <row r="9" spans="1:15" x14ac:dyDescent="0.2">
      <c r="A9" s="16"/>
      <c r="B9" s="15" t="s">
        <v>1</v>
      </c>
      <c r="C9" s="15" t="s">
        <v>2</v>
      </c>
      <c r="D9" s="15" t="s">
        <v>3</v>
      </c>
      <c r="E9" s="15" t="s">
        <v>4</v>
      </c>
      <c r="F9" s="15" t="s">
        <v>5</v>
      </c>
      <c r="G9" s="15" t="s">
        <v>6</v>
      </c>
      <c r="H9" s="15" t="s">
        <v>7</v>
      </c>
      <c r="I9" s="15" t="s">
        <v>8</v>
      </c>
      <c r="J9" s="15" t="s">
        <v>9</v>
      </c>
      <c r="K9" s="15" t="s">
        <v>10</v>
      </c>
      <c r="L9" s="15" t="s">
        <v>11</v>
      </c>
      <c r="M9" s="15" t="s">
        <v>0</v>
      </c>
      <c r="N9" s="16"/>
      <c r="O9" s="33"/>
    </row>
    <row r="10" spans="1:15" x14ac:dyDescent="0.2">
      <c r="A10" s="17" t="s">
        <v>21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7" t="s">
        <v>21</v>
      </c>
      <c r="O10" s="33">
        <f>SUM(B10:N10)</f>
        <v>0</v>
      </c>
    </row>
    <row r="11" spans="1:15" x14ac:dyDescent="0.2">
      <c r="A11" s="17" t="s">
        <v>22</v>
      </c>
      <c r="B11" s="18">
        <v>0</v>
      </c>
      <c r="C11" s="18">
        <v>0</v>
      </c>
      <c r="D11" s="18">
        <v>1</v>
      </c>
      <c r="E11" s="18">
        <v>2</v>
      </c>
      <c r="F11" s="18">
        <v>12</v>
      </c>
      <c r="G11" s="18">
        <v>7</v>
      </c>
      <c r="H11" s="18">
        <v>8</v>
      </c>
      <c r="I11" s="18">
        <v>7</v>
      </c>
      <c r="J11" s="18">
        <v>6</v>
      </c>
      <c r="K11" s="18">
        <v>0</v>
      </c>
      <c r="L11" s="18">
        <v>0</v>
      </c>
      <c r="M11" s="18">
        <v>0</v>
      </c>
      <c r="N11" s="17" t="s">
        <v>22</v>
      </c>
      <c r="O11" s="33">
        <f>SUM(B11:N11)</f>
        <v>43</v>
      </c>
    </row>
    <row r="12" spans="1:15" x14ac:dyDescent="0.2">
      <c r="A12" s="17" t="s">
        <v>23</v>
      </c>
      <c r="B12" s="18">
        <v>0</v>
      </c>
      <c r="C12" s="18">
        <v>0</v>
      </c>
      <c r="D12" s="18">
        <v>0</v>
      </c>
      <c r="E12" s="18">
        <v>0</v>
      </c>
      <c r="F12" s="18">
        <v>1</v>
      </c>
      <c r="G12" s="18">
        <v>1</v>
      </c>
      <c r="H12" s="18">
        <v>2</v>
      </c>
      <c r="I12" s="18">
        <v>1</v>
      </c>
      <c r="J12" s="18">
        <v>0</v>
      </c>
      <c r="K12" s="18">
        <v>0</v>
      </c>
      <c r="L12" s="18">
        <v>0</v>
      </c>
      <c r="M12" s="18">
        <v>0</v>
      </c>
      <c r="N12" s="17" t="s">
        <v>23</v>
      </c>
      <c r="O12" s="33">
        <f t="shared" ref="O12:O21" si="0">SUM(B12:N12)</f>
        <v>5</v>
      </c>
    </row>
    <row r="13" spans="1:15" x14ac:dyDescent="0.2">
      <c r="A13" s="17" t="s">
        <v>24</v>
      </c>
      <c r="B13" s="18">
        <v>12</v>
      </c>
      <c r="C13" s="18">
        <v>3</v>
      </c>
      <c r="D13" s="18">
        <v>0</v>
      </c>
      <c r="E13" s="18">
        <v>0</v>
      </c>
      <c r="F13" s="18">
        <v>1</v>
      </c>
      <c r="G13" s="18">
        <v>1</v>
      </c>
      <c r="H13" s="18">
        <v>0</v>
      </c>
      <c r="I13" s="18">
        <v>0</v>
      </c>
      <c r="J13" s="18">
        <v>2</v>
      </c>
      <c r="K13" s="18">
        <v>6</v>
      </c>
      <c r="L13" s="18">
        <v>18</v>
      </c>
      <c r="M13" s="18">
        <v>4</v>
      </c>
      <c r="N13" s="17" t="s">
        <v>24</v>
      </c>
      <c r="O13" s="33">
        <f t="shared" si="0"/>
        <v>47</v>
      </c>
    </row>
    <row r="14" spans="1:15" x14ac:dyDescent="0.2">
      <c r="A14" s="17" t="s">
        <v>28</v>
      </c>
      <c r="B14" s="18">
        <v>2</v>
      </c>
      <c r="C14" s="18">
        <v>1</v>
      </c>
      <c r="D14" s="18">
        <v>5</v>
      </c>
      <c r="E14" s="18">
        <v>6</v>
      </c>
      <c r="F14" s="18">
        <v>10</v>
      </c>
      <c r="G14" s="18">
        <v>4</v>
      </c>
      <c r="H14" s="18">
        <v>5</v>
      </c>
      <c r="I14" s="18">
        <v>4</v>
      </c>
      <c r="J14" s="18">
        <v>8</v>
      </c>
      <c r="K14" s="18">
        <v>1</v>
      </c>
      <c r="L14" s="18">
        <v>3</v>
      </c>
      <c r="M14" s="18">
        <v>2</v>
      </c>
      <c r="N14" s="17" t="s">
        <v>28</v>
      </c>
      <c r="O14" s="33">
        <f t="shared" si="0"/>
        <v>51</v>
      </c>
    </row>
    <row r="15" spans="1:15" x14ac:dyDescent="0.2">
      <c r="A15" s="17" t="s">
        <v>36</v>
      </c>
      <c r="B15" s="18">
        <v>1</v>
      </c>
      <c r="C15" s="18">
        <v>0</v>
      </c>
      <c r="D15" s="18">
        <v>2</v>
      </c>
      <c r="E15" s="18">
        <v>7</v>
      </c>
      <c r="F15" s="18">
        <v>0</v>
      </c>
      <c r="G15" s="18">
        <v>0</v>
      </c>
      <c r="H15" s="18">
        <v>0</v>
      </c>
      <c r="I15" s="18">
        <v>0</v>
      </c>
      <c r="J15" s="18">
        <v>4</v>
      </c>
      <c r="K15" s="18">
        <v>0</v>
      </c>
      <c r="L15" s="18">
        <v>2</v>
      </c>
      <c r="M15" s="18">
        <v>2</v>
      </c>
      <c r="N15" s="17" t="s">
        <v>36</v>
      </c>
      <c r="O15" s="33">
        <f t="shared" si="0"/>
        <v>18</v>
      </c>
    </row>
    <row r="16" spans="1:15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33"/>
    </row>
    <row r="17" spans="1:15" x14ac:dyDescent="0.2">
      <c r="A17" s="16"/>
      <c r="B17" s="15" t="s">
        <v>1</v>
      </c>
      <c r="C17" s="15" t="s">
        <v>2</v>
      </c>
      <c r="D17" s="15" t="s">
        <v>3</v>
      </c>
      <c r="E17" s="15" t="s">
        <v>4</v>
      </c>
      <c r="F17" s="15" t="s">
        <v>5</v>
      </c>
      <c r="G17" s="15" t="s">
        <v>6</v>
      </c>
      <c r="H17" s="15" t="s">
        <v>7</v>
      </c>
      <c r="I17" s="15" t="s">
        <v>8</v>
      </c>
      <c r="J17" s="15" t="s">
        <v>9</v>
      </c>
      <c r="K17" s="15" t="s">
        <v>10</v>
      </c>
      <c r="L17" s="15" t="s">
        <v>11</v>
      </c>
      <c r="M17" s="15" t="s">
        <v>0</v>
      </c>
      <c r="N17" s="16"/>
      <c r="O17" s="33"/>
    </row>
    <row r="18" spans="1:15" x14ac:dyDescent="0.2">
      <c r="A18" s="17" t="s">
        <v>25</v>
      </c>
      <c r="B18" s="18">
        <v>0</v>
      </c>
      <c r="C18" s="18">
        <v>0</v>
      </c>
      <c r="D18" s="18">
        <v>0</v>
      </c>
      <c r="E18" s="18">
        <v>0</v>
      </c>
      <c r="F18" s="18">
        <v>1</v>
      </c>
      <c r="G18" s="18">
        <v>1</v>
      </c>
      <c r="H18" s="18">
        <v>2</v>
      </c>
      <c r="I18" s="18">
        <v>1</v>
      </c>
      <c r="J18" s="18">
        <v>0</v>
      </c>
      <c r="K18" s="18">
        <v>0</v>
      </c>
      <c r="L18" s="18">
        <v>0</v>
      </c>
      <c r="M18" s="18">
        <v>0</v>
      </c>
      <c r="N18" s="17" t="s">
        <v>25</v>
      </c>
      <c r="O18" s="33">
        <f t="shared" si="0"/>
        <v>5</v>
      </c>
    </row>
    <row r="19" spans="1:15" x14ac:dyDescent="0.2">
      <c r="A19" s="17" t="s">
        <v>26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7" t="s">
        <v>26</v>
      </c>
      <c r="O19" s="33">
        <f t="shared" si="0"/>
        <v>0</v>
      </c>
    </row>
    <row r="20" spans="1:15" x14ac:dyDescent="0.2">
      <c r="A20" s="17" t="s">
        <v>27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7" t="s">
        <v>27</v>
      </c>
      <c r="O20" s="33">
        <f t="shared" si="0"/>
        <v>0</v>
      </c>
    </row>
    <row r="21" spans="1:15" x14ac:dyDescent="0.2">
      <c r="A21" s="17" t="s">
        <v>29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7" t="s">
        <v>29</v>
      </c>
      <c r="O21" s="33">
        <f t="shared" si="0"/>
        <v>0</v>
      </c>
    </row>
    <row r="22" spans="1:15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"/>
    </row>
    <row r="23" spans="1:1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</sheetData>
  <mergeCells count="1">
    <mergeCell ref="A1:N1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Riepilogo 2024</vt:lpstr>
      <vt:lpstr>fenomeni nell'anno</vt:lpstr>
      <vt:lpstr>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 Vetri</cp:lastModifiedBy>
  <dcterms:created xsi:type="dcterms:W3CDTF">2003-12-28T00:03:19Z</dcterms:created>
  <dcterms:modified xsi:type="dcterms:W3CDTF">2025-01-02T18:32:47Z</dcterms:modified>
</cp:coreProperties>
</file>