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284" windowWidth="15336" windowHeight="3276" tabRatio="597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 refMode="R1C1"/>
</workbook>
</file>

<file path=xl/sharedStrings.xml><?xml version="1.0" encoding="utf-8"?>
<sst xmlns="http://schemas.openxmlformats.org/spreadsheetml/2006/main" count="3045" uniqueCount="301">
  <si>
    <t>Tipo Prec.</t>
  </si>
  <si>
    <t>mm</t>
  </si>
  <si>
    <t>°</t>
  </si>
  <si>
    <t>Md</t>
  </si>
  <si>
    <t>Est</t>
  </si>
  <si>
    <t>Totale</t>
  </si>
  <si>
    <t>Max 24 h</t>
  </si>
  <si>
    <t>TABELLE INSERIMENTO DATI GIORNALIERI</t>
  </si>
  <si>
    <t>Min.</t>
  </si>
  <si>
    <t>Max.</t>
  </si>
  <si>
    <t>valori medi</t>
  </si>
  <si>
    <t>Dir</t>
  </si>
  <si>
    <t>VENTO</t>
  </si>
  <si>
    <t xml:space="preserve"> Km/h</t>
  </si>
  <si>
    <t xml:space="preserve">   % </t>
  </si>
  <si>
    <t>FENOMENI</t>
  </si>
  <si>
    <t>hPa</t>
  </si>
  <si>
    <t>PARTICOLARI</t>
  </si>
  <si>
    <t>%</t>
  </si>
  <si>
    <t>TM</t>
  </si>
  <si>
    <t xml:space="preserve">  S.M. Nichelino</t>
  </si>
  <si>
    <t xml:space="preserve">    Nichelino (TO)  45° 00'  Lat N     07° 38'  Long E</t>
  </si>
  <si>
    <t>S.M. Nichelino (TO)  Alt.  229 mt  s.l.m</t>
  </si>
  <si>
    <t xml:space="preserve">S.M. Nichelino (TO) </t>
  </si>
  <si>
    <t>PRESSIONE ATM.</t>
  </si>
  <si>
    <t>UMID. RELATIVA</t>
  </si>
  <si>
    <t>Prev.</t>
  </si>
  <si>
    <t>Pioggia cumulata nei mesi preced.</t>
  </si>
  <si>
    <t>Pioggia cumulata questo mese</t>
  </si>
  <si>
    <t>Pioggia da inizio anno</t>
  </si>
  <si>
    <t>CIELO PREVALENTI</t>
  </si>
  <si>
    <t>CONDIZIONI DEL</t>
  </si>
  <si>
    <t>PM</t>
  </si>
  <si>
    <t>UM</t>
  </si>
  <si>
    <t>T.medie giorn.</t>
  </si>
  <si>
    <t>Temperature decadi</t>
  </si>
  <si>
    <t>Precipitazioni decadi</t>
  </si>
  <si>
    <t>1°dec.</t>
  </si>
  <si>
    <t>2°dec</t>
  </si>
  <si>
    <t>3°dec.</t>
  </si>
  <si>
    <t>min</t>
  </si>
  <si>
    <t>max</t>
  </si>
  <si>
    <t>med</t>
  </si>
  <si>
    <t>1°dec</t>
  </si>
  <si>
    <t>3°dec</t>
  </si>
  <si>
    <t>°C</t>
  </si>
  <si>
    <t>vel.max.</t>
  </si>
  <si>
    <t>Max</t>
  </si>
  <si>
    <t>Med.</t>
  </si>
  <si>
    <t>Med</t>
  </si>
  <si>
    <t>Vel.medie</t>
  </si>
  <si>
    <t>T min</t>
  </si>
  <si>
    <t>T max</t>
  </si>
  <si>
    <t>v.max.</t>
  </si>
  <si>
    <t>SSE</t>
  </si>
  <si>
    <t>n=0/6h   m=6/12   p=12/18   s=18/24</t>
  </si>
  <si>
    <t>n=0/6h   m=6/12h   p=12/18h   s=18/24h d=discontinuo</t>
  </si>
  <si>
    <t>neve cumulata in cm</t>
  </si>
  <si>
    <t>Temporali</t>
  </si>
  <si>
    <t>mm/h</t>
  </si>
  <si>
    <t>rrmax</t>
  </si>
  <si>
    <t>r.rate</t>
  </si>
  <si>
    <t>N</t>
  </si>
  <si>
    <t>Dicembre 2011</t>
  </si>
  <si>
    <t>DICEMBRE 2011</t>
  </si>
  <si>
    <t>Gennaio '2011</t>
  </si>
  <si>
    <t>GENNAIO '2011</t>
  </si>
  <si>
    <t>Febbraio '2011</t>
  </si>
  <si>
    <t>FEBBRAIO '2011</t>
  </si>
  <si>
    <t>Marzo '2011</t>
  </si>
  <si>
    <t>MARZO '2011</t>
  </si>
  <si>
    <t>APRILE '2011</t>
  </si>
  <si>
    <t>Maggio '2011</t>
  </si>
  <si>
    <t>MAGGIO '2011</t>
  </si>
  <si>
    <t>Giugno '2011</t>
  </si>
  <si>
    <t>GIUGNO '2011</t>
  </si>
  <si>
    <t>Luglio '2011</t>
  </si>
  <si>
    <t>LUGLIO '2011</t>
  </si>
  <si>
    <t>Agosto '2011</t>
  </si>
  <si>
    <t>AGOSTO '2011</t>
  </si>
  <si>
    <t>Settembre '2011</t>
  </si>
  <si>
    <t>SETTEMBRE '2011</t>
  </si>
  <si>
    <t>Ottobre '2011</t>
  </si>
  <si>
    <t>OTTOBRE '2011</t>
  </si>
  <si>
    <t>OTTOBRE '2011'</t>
  </si>
  <si>
    <t>Novembre '2011</t>
  </si>
  <si>
    <t>NOVEMBRE '2011</t>
  </si>
  <si>
    <t>irr.nuv.</t>
  </si>
  <si>
    <t>sereno</t>
  </si>
  <si>
    <t>S</t>
  </si>
  <si>
    <t>ONO</t>
  </si>
  <si>
    <t>SE</t>
  </si>
  <si>
    <t>nebbia-poco nuv.</t>
  </si>
  <si>
    <t>brina sciolta</t>
  </si>
  <si>
    <t>nebbia-brina</t>
  </si>
  <si>
    <t>brina</t>
  </si>
  <si>
    <t>nuvoloso</t>
  </si>
  <si>
    <t>irregolarmente nuvoloso</t>
  </si>
  <si>
    <t>NE</t>
  </si>
  <si>
    <t>pioviggine(p/s)</t>
  </si>
  <si>
    <t>pioviggine(s)</t>
  </si>
  <si>
    <t>poco nuvoloso</t>
  </si>
  <si>
    <t>NO</t>
  </si>
  <si>
    <t>nebbia</t>
  </si>
  <si>
    <t>nebbia(m)-poco nuvoloso</t>
  </si>
  <si>
    <t>nebbia-sereno(p)</t>
  </si>
  <si>
    <t>umidità e rug. o brina sciolta</t>
  </si>
  <si>
    <t>O</t>
  </si>
  <si>
    <t>nebbia(n/m)-sereno</t>
  </si>
  <si>
    <t>sereno-nebbia</t>
  </si>
  <si>
    <t>nebbia(n)-poco nuvoloso</t>
  </si>
  <si>
    <t>irr.nuvoloso</t>
  </si>
  <si>
    <t>nebbia(n)-brina</t>
  </si>
  <si>
    <t>nebbia(s)-brina</t>
  </si>
  <si>
    <t>brina-brina</t>
  </si>
  <si>
    <t>neve(n/m)-pioggia/mista</t>
  </si>
  <si>
    <t>neve(s)</t>
  </si>
  <si>
    <t>1cm d'accumulo</t>
  </si>
  <si>
    <t>4cm d'accumulo-2 al suolo</t>
  </si>
  <si>
    <t>coperto</t>
  </si>
  <si>
    <t>molto nuvoloso</t>
  </si>
  <si>
    <t>pioggia(n)</t>
  </si>
  <si>
    <t>0,5cm al suolo</t>
  </si>
  <si>
    <t>OSO</t>
  </si>
  <si>
    <t>pioggia(n/m/p)</t>
  </si>
  <si>
    <t>nebbia(m)-sereno</t>
  </si>
  <si>
    <t>umidità e brina sciolta</t>
  </si>
  <si>
    <t>nebbia-brina leggera</t>
  </si>
  <si>
    <t>brina leggera</t>
  </si>
  <si>
    <t>pioggia</t>
  </si>
  <si>
    <t>pioggia(s)</t>
  </si>
  <si>
    <t>pioggia(m/p)</t>
  </si>
  <si>
    <t>umidità e rugiada notturna</t>
  </si>
  <si>
    <t>irr.nuv(n)-poco nuv(m)-sereno</t>
  </si>
  <si>
    <t>ESE</t>
  </si>
  <si>
    <t>pioggia/neve(m)-pioggia</t>
  </si>
  <si>
    <t>neve mista a pioggia(p/s)</t>
  </si>
  <si>
    <t>variabile</t>
  </si>
  <si>
    <t>pioggia(n/m)</t>
  </si>
  <si>
    <t>coperto(n/m)-irr. Nuv</t>
  </si>
  <si>
    <t>nebbia(m)sereno</t>
  </si>
  <si>
    <t>neve-neve c/pioggia(n/m)-</t>
  </si>
  <si>
    <t>accumulo 2cm</t>
  </si>
  <si>
    <t>coperto(n/m)-poco nuvoloso</t>
  </si>
  <si>
    <t>T.min 23,45, T.max0,05</t>
  </si>
  <si>
    <t>T.min 23,55</t>
  </si>
  <si>
    <t>pioggia(m/p/s)</t>
  </si>
  <si>
    <t>poco nuvoloso(m/p)-irr.nuv(n/s)</t>
  </si>
  <si>
    <t>sereno(n/m)-variabile</t>
  </si>
  <si>
    <t>2 temporale(p/s)-grandine(p)</t>
  </si>
  <si>
    <t>temp.17,30 con grand+19</t>
  </si>
  <si>
    <t>nuvoloso(n/m)-sereno</t>
  </si>
  <si>
    <t>T.min 22,45</t>
  </si>
  <si>
    <t>T.max 0,25</t>
  </si>
  <si>
    <t>T.max 0,05</t>
  </si>
  <si>
    <t>T.max. 2,00</t>
  </si>
  <si>
    <t>SO</t>
  </si>
  <si>
    <t>irr.nuvoloso(n/m)-sereno</t>
  </si>
  <si>
    <t>sereno-velato(s)</t>
  </si>
  <si>
    <t>sereno(n/m)-poco nuv(p)-irr.nuv(s)</t>
  </si>
  <si>
    <t>irr.nuv(n/m)-molto nuv(p/s)</t>
  </si>
  <si>
    <t>2 temporali(s)</t>
  </si>
  <si>
    <t>molto nuv(n)-irr.nuv(m/s)-poco nuv(p)</t>
  </si>
  <si>
    <t>temporali (18,30/20,30)</t>
  </si>
  <si>
    <t>pioggia-rovesci(p/s)</t>
  </si>
  <si>
    <t>irr.nuv(n/m/p)-poco nuv(s)</t>
  </si>
  <si>
    <t>sereno/velato</t>
  </si>
  <si>
    <t>Aprile 2011</t>
  </si>
  <si>
    <t>föhn(s)</t>
  </si>
  <si>
    <t>SSO</t>
  </si>
  <si>
    <t>föhn(n)</t>
  </si>
  <si>
    <t>föhn(p/s)</t>
  </si>
  <si>
    <t>rovescio(p)</t>
  </si>
  <si>
    <t>irr.nuv(n/m)-sereno</t>
  </si>
  <si>
    <t>pioggia(n/m/s)</t>
  </si>
  <si>
    <t>NNO</t>
  </si>
  <si>
    <t>pioggia(n/m/p)-temp.(m)</t>
  </si>
  <si>
    <t>temporale alle 11</t>
  </si>
  <si>
    <t>temporali (n/s)</t>
  </si>
  <si>
    <t>temporali 0,45 e 23,30</t>
  </si>
  <si>
    <t>temporale (s)</t>
  </si>
  <si>
    <t>temporale alle 23,25</t>
  </si>
  <si>
    <t>rovesci e piogge</t>
  </si>
  <si>
    <t>nuvolosità variabile</t>
  </si>
  <si>
    <t>temporali(p/s)</t>
  </si>
  <si>
    <t>temporali 17,45 e 19</t>
  </si>
  <si>
    <t>nuvoloso(n/s)-poco nuvoloso</t>
  </si>
  <si>
    <t>temporale senza accumulo(s)</t>
  </si>
  <si>
    <t>poco nuvoloso/velato</t>
  </si>
  <si>
    <t>nuvoloso(n)-sereno</t>
  </si>
  <si>
    <t>föhn (n)</t>
  </si>
  <si>
    <t>breve temporale(s)</t>
  </si>
  <si>
    <t>breve temporale (18,30)</t>
  </si>
  <si>
    <t>poco nuvoloso(n/m)-variabile</t>
  </si>
  <si>
    <t>temporale(s)</t>
  </si>
  <si>
    <t>sereno-poco nuvoloso</t>
  </si>
  <si>
    <t>rovescio(n)</t>
  </si>
  <si>
    <t>sereno(n/m)-poco nuvoloso</t>
  </si>
  <si>
    <t>sereno-poco nuvoloso(p)</t>
  </si>
  <si>
    <t>2 temporali(n/m)</t>
  </si>
  <si>
    <t>temporali alle 5 e 7</t>
  </si>
  <si>
    <t>temporale 20,15</t>
  </si>
  <si>
    <t>pioggia-rovesci</t>
  </si>
  <si>
    <t>temporali 8,15/17,45/20,30</t>
  </si>
  <si>
    <t>rovesci(n)</t>
  </si>
  <si>
    <t>3 temporali (m/p/s)</t>
  </si>
  <si>
    <t>pioggia-rovesci(n/m)</t>
  </si>
  <si>
    <t>temporale(m/s)-pioggia-rovesci</t>
  </si>
  <si>
    <t>temporale alle 6,15 e 19,30</t>
  </si>
  <si>
    <t>pioggia-temporale(p)</t>
  </si>
  <si>
    <t>temporale 14,30</t>
  </si>
  <si>
    <t>rovesci(n/s)</t>
  </si>
  <si>
    <t>molto nuvoloso(n/m)-poco nuv</t>
  </si>
  <si>
    <t>brevi rovesci (n/s)</t>
  </si>
  <si>
    <t>temporale alle 19</t>
  </si>
  <si>
    <t>rovesci(p/s)-temporale(s)</t>
  </si>
  <si>
    <t>breve rovescio(n)-temporali(s)</t>
  </si>
  <si>
    <t>temporali 20,15/21,45</t>
  </si>
  <si>
    <t>breve rovesco(n)</t>
  </si>
  <si>
    <t>temporale con grandine alle 18,30</t>
  </si>
  <si>
    <t>nebbia-poco nuvoloso</t>
  </si>
  <si>
    <t>breve rovescio(s)</t>
  </si>
  <si>
    <t>temporale alle 16,45</t>
  </si>
  <si>
    <t>temporale(p)</t>
  </si>
  <si>
    <t>brevi rovesci(m/p)</t>
  </si>
  <si>
    <t>variabile-sereno(s)</t>
  </si>
  <si>
    <t>pioggia(p)</t>
  </si>
  <si>
    <t>38,5° indice di calore</t>
  </si>
  <si>
    <t>breve rovescio(p)</t>
  </si>
  <si>
    <t>poco.nuv/(n)-sereno</t>
  </si>
  <si>
    <t>temporale (p)</t>
  </si>
  <si>
    <t>temporale alle 17,15</t>
  </si>
  <si>
    <t>breve rovescio (p)</t>
  </si>
  <si>
    <t>breve rovescio (m)</t>
  </si>
  <si>
    <t>temporale 19,15</t>
  </si>
  <si>
    <t>temporale-rovescio(s)</t>
  </si>
  <si>
    <t>temporale alle 21</t>
  </si>
  <si>
    <t>breve temporale alle 22,30</t>
  </si>
  <si>
    <t>temporale-rovesci(m/p)</t>
  </si>
  <si>
    <t>temporali alle 11,45 e 14,15</t>
  </si>
  <si>
    <t>sereno(n/m)-poco nuv(p)-nuv.(s)</t>
  </si>
  <si>
    <t>temporale(p)-rovescio(s)</t>
  </si>
  <si>
    <t>E</t>
  </si>
  <si>
    <t>temporale 16,15</t>
  </si>
  <si>
    <t>molto nuvoloso-poco nuv(s)</t>
  </si>
  <si>
    <t>rovesci(m/p)</t>
  </si>
  <si>
    <t>foschia-sereno</t>
  </si>
  <si>
    <t>föhn</t>
  </si>
  <si>
    <t>sereno-poco nuv(p)</t>
  </si>
  <si>
    <t>sereno(m)-poco nuv.-irr.nuv(p)</t>
  </si>
  <si>
    <t>poco nuv(n/m)-irr.nuv</t>
  </si>
  <si>
    <t>n.p.</t>
  </si>
  <si>
    <t>breve rovescio(m)</t>
  </si>
  <si>
    <t>pioggia(n/p/s)</t>
  </si>
  <si>
    <t>pioggia/rovesci(m/p)</t>
  </si>
  <si>
    <t>temporale alle 17,45</t>
  </si>
  <si>
    <t>temporale alle 22</t>
  </si>
  <si>
    <t>sereno-poco nuvoloso(n/m/s)</t>
  </si>
  <si>
    <t>poco nuv(n)-sereno</t>
  </si>
  <si>
    <t>temporale con grand(n/m)</t>
  </si>
  <si>
    <t>temporale con grand.05,30</t>
  </si>
  <si>
    <t>molto nuvoloso(n/m)-poco nuv.</t>
  </si>
  <si>
    <t>irr.nuv(n/m)-nuvoloso</t>
  </si>
  <si>
    <t>irr.nuv</t>
  </si>
  <si>
    <t>poco nuv(n/m)-sereno</t>
  </si>
  <si>
    <t>piogge/rovesci</t>
  </si>
  <si>
    <t>föhn deb(n)</t>
  </si>
  <si>
    <t>föhn deb(s)</t>
  </si>
  <si>
    <t>sereno(n/m)-poco nuv(p)-nuv(s)</t>
  </si>
  <si>
    <t>3 temporali</t>
  </si>
  <si>
    <t>3 temporali 16,30/20,45/22,30</t>
  </si>
  <si>
    <t>pioggia(m)</t>
  </si>
  <si>
    <t>foschia (m)</t>
  </si>
  <si>
    <t>poco nuvoloso-irr.nuv(n/s)</t>
  </si>
  <si>
    <t>irr.nuv(n)-sereno-poco nuv(p)</t>
  </si>
  <si>
    <t>föhn(m/p/s)</t>
  </si>
  <si>
    <t>föhn(n/p/s)</t>
  </si>
  <si>
    <t>nuv.variabile</t>
  </si>
  <si>
    <t>nebbia(m)-föhn(s)</t>
  </si>
  <si>
    <t>nebbia-irr.nuvoloso</t>
  </si>
  <si>
    <t>nebbia(m)</t>
  </si>
  <si>
    <t>foschia(m)</t>
  </si>
  <si>
    <t>irr.nuv(n/m)-poco nuvoloso</t>
  </si>
  <si>
    <t>umidità e rugiada</t>
  </si>
  <si>
    <t>pioviggine-pioggia(p/s)</t>
  </si>
  <si>
    <t>nebbia-sereno</t>
  </si>
  <si>
    <t>nuvoloso(n/m)-irr.nuv(p)-poco nuv(s)</t>
  </si>
  <si>
    <t>NNE</t>
  </si>
  <si>
    <t>strati bassi-irr.nuv</t>
  </si>
  <si>
    <t>nebbia-strati bassi-irr.nuv</t>
  </si>
  <si>
    <t>brina sciolta, umidità e rugiada</t>
  </si>
  <si>
    <t>nebbia-poco e irr.nuvoloso</t>
  </si>
  <si>
    <t>irreg.nuvoloso</t>
  </si>
  <si>
    <t>nebbia-sereno/velato</t>
  </si>
  <si>
    <t>föhn(m)</t>
  </si>
  <si>
    <t>poco nuvoloso-sereno</t>
  </si>
  <si>
    <t>nebbia sereno</t>
  </si>
  <si>
    <t>poco nuv(m)-sereno</t>
  </si>
  <si>
    <t>irr.nuv(m)-sereno</t>
  </si>
  <si>
    <t>brina-föhn(p/s)</t>
  </si>
  <si>
    <t>brina-föhn(p)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</si>
</sst>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-&quot;L. &quot;* #,##0.00_-;\-&quot;L. &quot;* #,##0.00_-;_-&quot;L. &quot;* &quot;-&quot;??_-;_-@_-"/>
    <numFmt numFmtId="173" formatCode="_-&quot;L. &quot;* #,##0_-;\-&quot;L. &quot;* #,##0_-;_-&quot;L. &quot;* &quot;-&quot;_-;_-@_-"/>
    <numFmt numFmtId="174" formatCode="#,##0_);[Red]\(#,##0\)"/>
    <numFmt numFmtId="175" formatCode="#,##0.00_);[Red]\(#,##0.00\)"/>
    <numFmt numFmtId="176" formatCode="&quot;L. &quot;#,##0_);[Red]\(&quot;L. &quot;#,##0\)"/>
    <numFmt numFmtId="177" formatCode="&quot;L. &quot;#,##0.00_);[Red]\(&quot;L. &quot;#,##0.00\)"/>
    <numFmt numFmtId="178" formatCode="_-[$€]\ * #,##0.00_-;\-[$€]\ * #,##0.00_-;_-[$€]\ * &quot;-&quot;??_-;_-@_-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h\.mm\.ss"/>
    <numFmt numFmtId="186" formatCode="[$-410]dddd\ d\ mmmm\ yyyy"/>
  </numFmts>
  <fonts count="80">
    <font>
      <sz val="10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b/>
      <i/>
      <u val="single"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MS Sans Serif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57"/>
      <name val="Times New Roman"/>
      <family val="1"/>
    </font>
    <font>
      <b/>
      <i/>
      <sz val="8"/>
      <name val="Arial"/>
      <family val="2"/>
    </font>
    <font>
      <sz val="8"/>
      <color indexed="42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Times New Roman"/>
      <family val="1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7"/>
      <name val="Arial"/>
      <family val="2"/>
    </font>
    <font>
      <sz val="8"/>
      <color indexed="10"/>
      <name val="Arial Narrow"/>
      <family val="2"/>
    </font>
    <font>
      <b/>
      <i/>
      <sz val="8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49"/>
      <name val="Arial"/>
      <family val="2"/>
    </font>
    <font>
      <b/>
      <sz val="8"/>
      <color indexed="56"/>
      <name val="Arial"/>
      <family val="2"/>
    </font>
    <font>
      <b/>
      <sz val="8"/>
      <color indexed="40"/>
      <name val="Arial"/>
      <family val="2"/>
    </font>
    <font>
      <b/>
      <sz val="8"/>
      <color indexed="62"/>
      <name val="Arial"/>
      <family val="2"/>
    </font>
    <font>
      <b/>
      <sz val="8"/>
      <color indexed="30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8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8"/>
      <color theme="4"/>
      <name val="Arial"/>
      <family val="2"/>
    </font>
    <font>
      <b/>
      <sz val="8"/>
      <color rgb="FF00B0F0"/>
      <name val="Arial"/>
      <family val="2"/>
    </font>
    <font>
      <b/>
      <sz val="8"/>
      <color theme="4" tint="-0.24997000396251678"/>
      <name val="Arial"/>
      <family val="2"/>
    </font>
    <font>
      <b/>
      <sz val="8"/>
      <color rgb="FF0070C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206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178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9" fillId="34" borderId="0" xfId="0" applyFont="1" applyFill="1" applyAlignment="1">
      <alignment horizontal="centerContinuous"/>
    </xf>
    <xf numFmtId="17" fontId="3" fillId="35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15" fillId="40" borderId="10" xfId="0" applyFont="1" applyFill="1" applyBorder="1" applyAlignment="1">
      <alignment horizontal="center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3" fillId="0" borderId="0" xfId="0" applyNumberFormat="1" applyFont="1" applyBorder="1" applyAlignment="1" quotePrefix="1">
      <alignment horizontal="right" vertical="center"/>
    </xf>
    <xf numFmtId="0" fontId="15" fillId="40" borderId="1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0" fontId="15" fillId="4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7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7" fillId="0" borderId="13" xfId="0" applyFont="1" applyBorder="1" applyAlignment="1">
      <alignment horizontal="center"/>
    </xf>
    <xf numFmtId="170" fontId="18" fillId="0" borderId="14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170" fontId="20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15" fillId="41" borderId="11" xfId="0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0" fontId="15" fillId="41" borderId="11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22" fillId="0" borderId="13" xfId="0" applyFont="1" applyBorder="1" applyAlignment="1">
      <alignment horizontal="center"/>
    </xf>
    <xf numFmtId="170" fontId="23" fillId="0" borderId="14" xfId="0" applyNumberFormat="1" applyFont="1" applyBorder="1" applyAlignment="1">
      <alignment/>
    </xf>
    <xf numFmtId="170" fontId="23" fillId="0" borderId="15" xfId="0" applyNumberFormat="1" applyFont="1" applyBorder="1" applyAlignment="1">
      <alignment/>
    </xf>
    <xf numFmtId="0" fontId="12" fillId="33" borderId="0" xfId="0" applyFont="1" applyFill="1" applyAlignment="1">
      <alignment/>
    </xf>
    <xf numFmtId="170" fontId="18" fillId="35" borderId="0" xfId="0" applyNumberFormat="1" applyFont="1" applyFill="1" applyAlignment="1">
      <alignment horizontal="right"/>
    </xf>
    <xf numFmtId="170" fontId="18" fillId="41" borderId="0" xfId="0" applyNumberFormat="1" applyFont="1" applyFill="1" applyAlignment="1">
      <alignment horizontal="right"/>
    </xf>
    <xf numFmtId="170" fontId="3" fillId="37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170" fontId="26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 quotePrefix="1">
      <alignment/>
    </xf>
    <xf numFmtId="170" fontId="4" fillId="0" borderId="17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0" fontId="4" fillId="36" borderId="0" xfId="0" applyFont="1" applyFill="1" applyAlignment="1">
      <alignment/>
    </xf>
    <xf numFmtId="0" fontId="12" fillId="36" borderId="0" xfId="0" applyFont="1" applyFill="1" applyAlignment="1">
      <alignment/>
    </xf>
    <xf numFmtId="46" fontId="27" fillId="36" borderId="0" xfId="0" applyNumberFormat="1" applyFont="1" applyFill="1" applyAlignment="1">
      <alignment horizontal="right"/>
    </xf>
    <xf numFmtId="17" fontId="12" fillId="36" borderId="0" xfId="0" applyNumberFormat="1" applyFont="1" applyFill="1" applyAlignment="1">
      <alignment/>
    </xf>
    <xf numFmtId="46" fontId="24" fillId="36" borderId="0" xfId="0" applyNumberFormat="1" applyFont="1" applyFill="1" applyAlignment="1">
      <alignment horizontal="right"/>
    </xf>
    <xf numFmtId="17" fontId="4" fillId="36" borderId="0" xfId="0" applyNumberFormat="1" applyFont="1" applyFill="1" applyAlignment="1">
      <alignment/>
    </xf>
    <xf numFmtId="0" fontId="4" fillId="3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42" borderId="0" xfId="0" applyFont="1" applyFill="1" applyAlignment="1">
      <alignment/>
    </xf>
    <xf numFmtId="0" fontId="4" fillId="4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46" fontId="4" fillId="36" borderId="0" xfId="0" applyNumberFormat="1" applyFont="1" applyFill="1" applyAlignment="1">
      <alignment horizontal="center"/>
    </xf>
    <xf numFmtId="46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right" vertical="center"/>
    </xf>
    <xf numFmtId="170" fontId="18" fillId="0" borderId="13" xfId="0" applyNumberFormat="1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6" fillId="38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0" fontId="22" fillId="0" borderId="13" xfId="0" applyNumberFormat="1" applyFont="1" applyBorder="1" applyAlignment="1">
      <alignment horizontal="right"/>
    </xf>
    <xf numFmtId="170" fontId="21" fillId="0" borderId="16" xfId="0" applyNumberFormat="1" applyFont="1" applyBorder="1" applyAlignment="1">
      <alignment horizontal="right"/>
    </xf>
    <xf numFmtId="170" fontId="21" fillId="0" borderId="13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/>
    </xf>
    <xf numFmtId="170" fontId="3" fillId="0" borderId="0" xfId="0" applyNumberFormat="1" applyFont="1" applyFill="1" applyAlignment="1">
      <alignment/>
    </xf>
    <xf numFmtId="0" fontId="28" fillId="35" borderId="16" xfId="0" applyFont="1" applyFill="1" applyBorder="1" applyAlignment="1">
      <alignment horizontal="center"/>
    </xf>
    <xf numFmtId="170" fontId="21" fillId="35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21" fillId="35" borderId="15" xfId="0" applyNumberFormat="1" applyFont="1" applyFill="1" applyBorder="1" applyAlignment="1">
      <alignment horizontal="center"/>
    </xf>
    <xf numFmtId="170" fontId="18" fillId="45" borderId="0" xfId="0" applyNumberFormat="1" applyFont="1" applyFill="1" applyAlignment="1">
      <alignment horizontal="right"/>
    </xf>
    <xf numFmtId="170" fontId="3" fillId="45" borderId="0" xfId="0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21" fillId="35" borderId="15" xfId="0" applyNumberFormat="1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17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31" fillId="33" borderId="0" xfId="36" applyFont="1" applyFill="1" applyAlignment="1" applyProtection="1">
      <alignment/>
      <protection/>
    </xf>
    <xf numFmtId="1" fontId="3" fillId="0" borderId="0" xfId="0" applyNumberFormat="1" applyFont="1" applyBorder="1" applyAlignment="1" quotePrefix="1">
      <alignment horizontal="center" vertical="center"/>
    </xf>
    <xf numFmtId="0" fontId="4" fillId="33" borderId="0" xfId="0" applyFont="1" applyFill="1" applyAlignment="1">
      <alignment horizontal="center"/>
    </xf>
    <xf numFmtId="170" fontId="3" fillId="0" borderId="0" xfId="0" applyNumberFormat="1" applyFont="1" applyBorder="1" applyAlignment="1" quotePrefix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Fill="1" applyBorder="1" applyAlignment="1" quotePrefix="1">
      <alignment horizontal="center" vertical="center"/>
    </xf>
    <xf numFmtId="170" fontId="71" fillId="0" borderId="0" xfId="0" applyNumberFormat="1" applyFont="1" applyAlignment="1">
      <alignment/>
    </xf>
    <xf numFmtId="170" fontId="72" fillId="0" borderId="0" xfId="0" applyNumberFormat="1" applyFont="1" applyAlignment="1">
      <alignment/>
    </xf>
    <xf numFmtId="170" fontId="73" fillId="0" borderId="0" xfId="0" applyNumberFormat="1" applyFont="1" applyAlignment="1">
      <alignment/>
    </xf>
    <xf numFmtId="170" fontId="74" fillId="0" borderId="0" xfId="0" applyNumberFormat="1" applyFont="1" applyAlignment="1">
      <alignment/>
    </xf>
    <xf numFmtId="170" fontId="72" fillId="0" borderId="0" xfId="0" applyNumberFormat="1" applyFont="1" applyBorder="1" applyAlignment="1" quotePrefix="1">
      <alignment horizontal="center" vertical="center"/>
    </xf>
    <xf numFmtId="0" fontId="72" fillId="0" borderId="0" xfId="0" applyFont="1" applyBorder="1" applyAlignment="1" quotePrefix="1">
      <alignment horizontal="center" vertical="center"/>
    </xf>
    <xf numFmtId="170" fontId="72" fillId="0" borderId="0" xfId="0" applyNumberFormat="1" applyFont="1" applyBorder="1" applyAlignment="1">
      <alignment horizontal="right" vertical="center"/>
    </xf>
    <xf numFmtId="170" fontId="72" fillId="0" borderId="0" xfId="0" applyNumberFormat="1" applyFont="1" applyFill="1" applyBorder="1" applyAlignment="1">
      <alignment horizontal="right" vertical="center"/>
    </xf>
    <xf numFmtId="0" fontId="75" fillId="0" borderId="0" xfId="0" applyFont="1" applyBorder="1" applyAlignment="1" quotePrefix="1">
      <alignment horizontal="center" vertical="center"/>
    </xf>
    <xf numFmtId="170" fontId="75" fillId="0" borderId="0" xfId="0" applyNumberFormat="1" applyFont="1" applyFill="1" applyBorder="1" applyAlignment="1" quotePrefix="1">
      <alignment horizontal="center" vertical="center"/>
    </xf>
    <xf numFmtId="170" fontId="72" fillId="0" borderId="0" xfId="0" applyNumberFormat="1" applyFont="1" applyAlignment="1">
      <alignment horizontal="right"/>
    </xf>
    <xf numFmtId="170" fontId="72" fillId="0" borderId="0" xfId="0" applyNumberFormat="1" applyFont="1" applyBorder="1" applyAlignment="1" quotePrefix="1">
      <alignment horizontal="right" vertical="center"/>
    </xf>
    <xf numFmtId="170" fontId="76" fillId="0" borderId="0" xfId="0" applyNumberFormat="1" applyFont="1" applyAlignment="1">
      <alignment/>
    </xf>
    <xf numFmtId="170" fontId="75" fillId="0" borderId="0" xfId="0" applyNumberFormat="1" applyFont="1" applyAlignment="1">
      <alignment/>
    </xf>
    <xf numFmtId="170" fontId="75" fillId="0" borderId="0" xfId="0" applyNumberFormat="1" applyFont="1" applyBorder="1" applyAlignment="1" quotePrefix="1">
      <alignment horizontal="right" vertical="center"/>
    </xf>
    <xf numFmtId="170" fontId="77" fillId="0" borderId="0" xfId="0" applyNumberFormat="1" applyFont="1" applyAlignment="1">
      <alignment/>
    </xf>
    <xf numFmtId="0" fontId="72" fillId="0" borderId="0" xfId="0" applyFont="1" applyBorder="1" applyAlignment="1">
      <alignment horizontal="center" vertical="center"/>
    </xf>
    <xf numFmtId="170" fontId="78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36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8" fillId="38" borderId="0" xfId="0" applyNumberFormat="1" applyFont="1" applyFill="1" applyAlignment="1">
      <alignment horizontal="center"/>
    </xf>
    <xf numFmtId="49" fontId="8" fillId="38" borderId="0" xfId="0" applyNumberFormat="1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0" fontId="3" fillId="41" borderId="16" xfId="0" applyNumberFormat="1" applyFont="1" applyFill="1" applyBorder="1" applyAlignment="1">
      <alignment horizontal="right"/>
    </xf>
    <xf numFmtId="170" fontId="3" fillId="41" borderId="14" xfId="0" applyNumberFormat="1" applyFont="1" applyFill="1" applyBorder="1" applyAlignment="1">
      <alignment horizontal="right"/>
    </xf>
    <xf numFmtId="170" fontId="3" fillId="41" borderId="16" xfId="0" applyNumberFormat="1" applyFont="1" applyFill="1" applyBorder="1" applyAlignment="1">
      <alignment horizontal="center"/>
    </xf>
    <xf numFmtId="170" fontId="3" fillId="41" borderId="14" xfId="0" applyNumberFormat="1" applyFont="1" applyFill="1" applyBorder="1" applyAlignment="1">
      <alignment horizontal="center"/>
    </xf>
    <xf numFmtId="1" fontId="3" fillId="41" borderId="16" xfId="0" applyNumberFormat="1" applyFont="1" applyFill="1" applyBorder="1" applyAlignment="1">
      <alignment horizontal="center"/>
    </xf>
    <xf numFmtId="1" fontId="3" fillId="41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3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5" fillId="43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25" fillId="35" borderId="0" xfId="0" applyNumberFormat="1" applyFont="1" applyFill="1" applyAlignment="1">
      <alignment horizontal="center"/>
    </xf>
    <xf numFmtId="49" fontId="25" fillId="35" borderId="0" xfId="0" applyNumberFormat="1" applyFont="1" applyFill="1" applyAlignment="1">
      <alignment horizontal="center"/>
    </xf>
    <xf numFmtId="17" fontId="3" fillId="42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15" fillId="41" borderId="16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6" borderId="0" xfId="0" applyFont="1" applyFill="1" applyAlignment="1">
      <alignment horizontal="center" wrapText="1"/>
    </xf>
    <xf numFmtId="0" fontId="25" fillId="35" borderId="0" xfId="0" applyNumberFormat="1" applyFont="1" applyFill="1" applyAlignment="1" quotePrefix="1">
      <alignment horizontal="center"/>
    </xf>
    <xf numFmtId="170" fontId="79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ENTR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L33" sqref="L33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421875" style="3" bestFit="1" customWidth="1"/>
    <col min="5" max="5" width="1.57421875" style="3" customWidth="1"/>
    <col min="6" max="6" width="1.421875" style="3" customWidth="1"/>
    <col min="7" max="7" width="21.0039062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28125" style="3" bestFit="1" customWidth="1"/>
    <col min="16" max="16" width="4.28125" style="3" customWidth="1"/>
    <col min="17" max="17" width="4.00390625" style="3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4.8515625" style="3" bestFit="1" customWidth="1"/>
    <col min="23" max="23" width="1.421875" style="3" customWidth="1"/>
    <col min="24" max="24" width="6.28125" style="3" customWidth="1"/>
    <col min="25" max="25" width="5.7109375" style="3" customWidth="1"/>
    <col min="26" max="26" width="14.1406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6.85156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 t="e">
        <f>-brina</f>
        <v>#NAME?</v>
      </c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65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66</v>
      </c>
      <c r="Y4" s="160"/>
      <c r="Z4" s="160"/>
      <c r="AA4" s="9"/>
      <c r="AB4" s="159" t="s">
        <v>66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56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-1.4</v>
      </c>
      <c r="C8" s="21" t="s">
        <v>2</v>
      </c>
      <c r="D8" s="21">
        <v>5.3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134">
        <v>1013.8</v>
      </c>
      <c r="M8" s="134">
        <v>1020.9</v>
      </c>
      <c r="N8" s="133"/>
      <c r="O8" s="20">
        <v>1</v>
      </c>
      <c r="P8" s="132">
        <v>71</v>
      </c>
      <c r="Q8" s="132">
        <v>91</v>
      </c>
      <c r="R8" s="2"/>
      <c r="S8" s="25">
        <v>1</v>
      </c>
      <c r="T8" s="35" t="s">
        <v>89</v>
      </c>
      <c r="U8" s="97">
        <v>9.7</v>
      </c>
      <c r="V8" s="97">
        <v>0</v>
      </c>
      <c r="W8" s="43"/>
      <c r="X8" s="156" t="s">
        <v>95</v>
      </c>
      <c r="Y8" s="156"/>
      <c r="Z8" s="156"/>
      <c r="AA8" s="43"/>
      <c r="AB8" s="156" t="s">
        <v>88</v>
      </c>
      <c r="AC8" s="156"/>
      <c r="AD8" s="156"/>
      <c r="AE8" s="156"/>
      <c r="AF8" s="2"/>
    </row>
    <row r="9" spans="1:32" ht="9.75">
      <c r="A9" s="26">
        <v>2</v>
      </c>
      <c r="B9" s="21">
        <v>-3</v>
      </c>
      <c r="C9" s="21" t="s">
        <v>2</v>
      </c>
      <c r="D9" s="21">
        <v>3.6</v>
      </c>
      <c r="E9" s="21" t="s">
        <v>2</v>
      </c>
      <c r="F9" s="2"/>
      <c r="G9" s="23" t="s">
        <v>93</v>
      </c>
      <c r="H9" s="21">
        <v>0.254</v>
      </c>
      <c r="I9" s="21"/>
      <c r="J9" s="2"/>
      <c r="K9" s="26">
        <v>2</v>
      </c>
      <c r="L9" s="134">
        <v>1012</v>
      </c>
      <c r="M9" s="134">
        <v>1017.1</v>
      </c>
      <c r="N9" s="133"/>
      <c r="O9" s="26">
        <v>2</v>
      </c>
      <c r="P9" s="132">
        <v>74</v>
      </c>
      <c r="Q9" s="132">
        <v>93</v>
      </c>
      <c r="R9" s="2"/>
      <c r="S9" s="28">
        <v>2</v>
      </c>
      <c r="T9" s="35" t="s">
        <v>90</v>
      </c>
      <c r="U9" s="34">
        <v>11.3</v>
      </c>
      <c r="V9" s="34">
        <v>0.5</v>
      </c>
      <c r="W9" s="43"/>
      <c r="X9" s="156" t="s">
        <v>94</v>
      </c>
      <c r="Y9" s="156"/>
      <c r="Z9" s="156"/>
      <c r="AA9" s="43"/>
      <c r="AB9" s="156" t="s">
        <v>92</v>
      </c>
      <c r="AC9" s="156"/>
      <c r="AD9" s="156"/>
      <c r="AE9" s="156"/>
      <c r="AF9" s="2"/>
    </row>
    <row r="10" spans="1:32" ht="9.75">
      <c r="A10" s="26">
        <v>3</v>
      </c>
      <c r="B10" s="21">
        <v>-0.6</v>
      </c>
      <c r="C10" s="21" t="s">
        <v>2</v>
      </c>
      <c r="D10" s="21">
        <v>3.3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134">
        <v>1016.4</v>
      </c>
      <c r="M10" s="134">
        <v>1020.7</v>
      </c>
      <c r="N10" s="133"/>
      <c r="O10" s="26">
        <v>3</v>
      </c>
      <c r="P10" s="132">
        <v>68</v>
      </c>
      <c r="Q10" s="132">
        <v>90</v>
      </c>
      <c r="R10" s="2"/>
      <c r="S10" s="28">
        <v>3</v>
      </c>
      <c r="T10" s="35" t="s">
        <v>62</v>
      </c>
      <c r="U10" s="97">
        <v>17.7</v>
      </c>
      <c r="V10" s="97">
        <v>1</v>
      </c>
      <c r="W10" s="43"/>
      <c r="X10" s="158" t="s">
        <v>95</v>
      </c>
      <c r="Y10" s="158"/>
      <c r="Z10" s="158"/>
      <c r="AA10" s="43"/>
      <c r="AB10" s="156" t="s">
        <v>87</v>
      </c>
      <c r="AC10" s="156"/>
      <c r="AD10" s="156"/>
      <c r="AE10" s="156"/>
      <c r="AF10" s="2"/>
    </row>
    <row r="11" spans="1:32" ht="9.75">
      <c r="A11" s="26">
        <v>4</v>
      </c>
      <c r="B11" s="21">
        <v>0.8</v>
      </c>
      <c r="C11" s="21" t="s">
        <v>2</v>
      </c>
      <c r="D11" s="21">
        <v>3.3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134">
        <v>1017</v>
      </c>
      <c r="M11" s="134">
        <v>1020.7</v>
      </c>
      <c r="N11" s="133"/>
      <c r="O11" s="26">
        <v>4</v>
      </c>
      <c r="P11" s="132">
        <v>64</v>
      </c>
      <c r="Q11" s="132">
        <v>85</v>
      </c>
      <c r="R11" s="2"/>
      <c r="S11" s="28">
        <v>4</v>
      </c>
      <c r="T11" s="35" t="s">
        <v>91</v>
      </c>
      <c r="U11" s="97">
        <v>11.3</v>
      </c>
      <c r="V11" s="97">
        <v>0.3</v>
      </c>
      <c r="W11" s="43"/>
      <c r="X11" s="158"/>
      <c r="Y11" s="158"/>
      <c r="Z11" s="158"/>
      <c r="AA11" s="43"/>
      <c r="AB11" s="156" t="s">
        <v>87</v>
      </c>
      <c r="AC11" s="156"/>
      <c r="AD11" s="156"/>
      <c r="AE11" s="156"/>
      <c r="AF11" s="32"/>
    </row>
    <row r="12" spans="1:32" ht="9.75">
      <c r="A12" s="26">
        <v>5</v>
      </c>
      <c r="B12" s="21">
        <v>0.4</v>
      </c>
      <c r="C12" s="21" t="s">
        <v>2</v>
      </c>
      <c r="D12" s="21">
        <v>2.2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134">
        <v>1017.1</v>
      </c>
      <c r="M12" s="134">
        <v>1019.8</v>
      </c>
      <c r="N12" s="133"/>
      <c r="O12" s="26">
        <v>5</v>
      </c>
      <c r="P12" s="27">
        <v>67</v>
      </c>
      <c r="Q12" s="27">
        <v>79</v>
      </c>
      <c r="R12" s="2"/>
      <c r="S12" s="28">
        <v>5</v>
      </c>
      <c r="T12" s="35" t="s">
        <v>54</v>
      </c>
      <c r="U12" s="97">
        <v>9.7</v>
      </c>
      <c r="V12" s="97">
        <v>0.2</v>
      </c>
      <c r="W12" s="43"/>
      <c r="X12" s="156"/>
      <c r="Y12" s="156"/>
      <c r="Z12" s="156"/>
      <c r="AA12" s="43"/>
      <c r="AB12" s="156" t="s">
        <v>96</v>
      </c>
      <c r="AC12" s="156"/>
      <c r="AD12" s="156"/>
      <c r="AE12" s="156"/>
      <c r="AF12" s="33"/>
    </row>
    <row r="13" spans="1:32" ht="9.75">
      <c r="A13" s="26">
        <v>6</v>
      </c>
      <c r="B13" s="21">
        <v>0.2</v>
      </c>
      <c r="C13" s="21" t="s">
        <v>2</v>
      </c>
      <c r="D13" s="21">
        <v>2.7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134">
        <v>1018.1</v>
      </c>
      <c r="M13" s="134">
        <v>1020.5</v>
      </c>
      <c r="N13" s="133"/>
      <c r="O13" s="26">
        <v>6</v>
      </c>
      <c r="P13" s="27">
        <v>66</v>
      </c>
      <c r="Q13" s="35">
        <v>80</v>
      </c>
      <c r="R13" s="2"/>
      <c r="S13" s="28">
        <v>6</v>
      </c>
      <c r="T13" s="35" t="s">
        <v>91</v>
      </c>
      <c r="U13" s="97">
        <v>9.7</v>
      </c>
      <c r="V13" s="97">
        <v>0.2</v>
      </c>
      <c r="W13" s="43"/>
      <c r="X13" s="156"/>
      <c r="Y13" s="156"/>
      <c r="Z13" s="156"/>
      <c r="AA13" s="43"/>
      <c r="AB13" s="156" t="s">
        <v>96</v>
      </c>
      <c r="AC13" s="156"/>
      <c r="AD13" s="156"/>
      <c r="AE13" s="156"/>
      <c r="AF13" s="2"/>
    </row>
    <row r="14" spans="1:32" ht="9.75">
      <c r="A14" s="26">
        <v>7</v>
      </c>
      <c r="B14" s="21">
        <v>0.9</v>
      </c>
      <c r="C14" s="21" t="s">
        <v>2</v>
      </c>
      <c r="D14" s="21">
        <v>3.8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134">
        <v>1020</v>
      </c>
      <c r="M14" s="134">
        <v>1022.8</v>
      </c>
      <c r="N14" s="133"/>
      <c r="O14" s="26">
        <v>7</v>
      </c>
      <c r="P14" s="94">
        <v>63</v>
      </c>
      <c r="Q14" s="27">
        <v>80</v>
      </c>
      <c r="R14" s="2"/>
      <c r="S14" s="28">
        <v>7</v>
      </c>
      <c r="T14" s="35" t="s">
        <v>54</v>
      </c>
      <c r="U14" s="97">
        <v>9.7</v>
      </c>
      <c r="V14" s="97">
        <v>0.5</v>
      </c>
      <c r="W14" s="43"/>
      <c r="X14" s="156"/>
      <c r="Y14" s="156"/>
      <c r="Z14" s="156"/>
      <c r="AA14" s="43"/>
      <c r="AB14" s="156" t="s">
        <v>96</v>
      </c>
      <c r="AC14" s="156"/>
      <c r="AD14" s="156"/>
      <c r="AE14" s="156"/>
      <c r="AF14" s="2"/>
    </row>
    <row r="15" spans="1:32" ht="9.75">
      <c r="A15" s="26">
        <v>8</v>
      </c>
      <c r="B15" s="21">
        <v>2.2</v>
      </c>
      <c r="C15" s="21" t="s">
        <v>2</v>
      </c>
      <c r="D15" s="21">
        <v>4.5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134">
        <v>1019.5</v>
      </c>
      <c r="M15" s="134">
        <v>1022.2</v>
      </c>
      <c r="N15" s="133"/>
      <c r="O15" s="26">
        <v>8</v>
      </c>
      <c r="P15" s="94">
        <v>75</v>
      </c>
      <c r="Q15" s="27">
        <v>85</v>
      </c>
      <c r="R15" s="2"/>
      <c r="S15" s="28">
        <v>8</v>
      </c>
      <c r="T15" s="35" t="s">
        <v>54</v>
      </c>
      <c r="U15" s="97">
        <v>6.4</v>
      </c>
      <c r="V15" s="97">
        <v>0</v>
      </c>
      <c r="W15" s="43"/>
      <c r="X15" s="156"/>
      <c r="Y15" s="156"/>
      <c r="Z15" s="156"/>
      <c r="AA15" s="43"/>
      <c r="AB15" s="156" t="s">
        <v>96</v>
      </c>
      <c r="AC15" s="156"/>
      <c r="AD15" s="156"/>
      <c r="AE15" s="156"/>
      <c r="AF15" s="2"/>
    </row>
    <row r="16" spans="1:32" ht="9.75">
      <c r="A16" s="26">
        <v>9</v>
      </c>
      <c r="B16" s="21">
        <v>3.6</v>
      </c>
      <c r="C16" s="21" t="s">
        <v>2</v>
      </c>
      <c r="D16" s="21">
        <v>5.3</v>
      </c>
      <c r="E16" s="21" t="s">
        <v>2</v>
      </c>
      <c r="F16" s="2"/>
      <c r="G16" s="23" t="s">
        <v>100</v>
      </c>
      <c r="H16" s="21">
        <v>0.254</v>
      </c>
      <c r="I16" s="21"/>
      <c r="J16" s="2"/>
      <c r="K16" s="26">
        <v>9</v>
      </c>
      <c r="L16" s="134">
        <v>1018.6</v>
      </c>
      <c r="M16" s="134">
        <v>1020.6</v>
      </c>
      <c r="N16" s="133"/>
      <c r="O16" s="26">
        <v>9</v>
      </c>
      <c r="P16" s="27">
        <v>81</v>
      </c>
      <c r="Q16" s="27">
        <v>92</v>
      </c>
      <c r="R16" s="2"/>
      <c r="S16" s="28">
        <v>9</v>
      </c>
      <c r="T16" s="35" t="s">
        <v>54</v>
      </c>
      <c r="U16" s="97">
        <v>12.9</v>
      </c>
      <c r="V16" s="97">
        <v>0.6</v>
      </c>
      <c r="W16" s="43"/>
      <c r="X16" s="156"/>
      <c r="Y16" s="156"/>
      <c r="Z16" s="156"/>
      <c r="AA16" s="43"/>
      <c r="AB16" s="156" t="s">
        <v>96</v>
      </c>
      <c r="AC16" s="156"/>
      <c r="AD16" s="156"/>
      <c r="AE16" s="156"/>
      <c r="AF16" s="2"/>
    </row>
    <row r="17" spans="1:32" ht="9.75">
      <c r="A17" s="26">
        <v>10</v>
      </c>
      <c r="B17" s="140">
        <v>4.4</v>
      </c>
      <c r="C17" s="21" t="s">
        <v>2</v>
      </c>
      <c r="D17" s="21">
        <v>5.6</v>
      </c>
      <c r="E17" s="21" t="s">
        <v>2</v>
      </c>
      <c r="F17" s="2"/>
      <c r="G17" s="23" t="s">
        <v>99</v>
      </c>
      <c r="H17" s="34">
        <v>1.016</v>
      </c>
      <c r="I17" s="34">
        <v>0.3</v>
      </c>
      <c r="J17" s="2"/>
      <c r="K17" s="26">
        <v>10</v>
      </c>
      <c r="L17" s="134">
        <v>1015.8</v>
      </c>
      <c r="M17" s="134">
        <v>1018.8</v>
      </c>
      <c r="N17" s="133"/>
      <c r="O17" s="26">
        <v>10</v>
      </c>
      <c r="P17" s="27">
        <v>88</v>
      </c>
      <c r="Q17" s="27">
        <v>92</v>
      </c>
      <c r="R17" s="2"/>
      <c r="S17" s="28">
        <v>10</v>
      </c>
      <c r="T17" s="35" t="s">
        <v>98</v>
      </c>
      <c r="U17" s="34">
        <v>9.7</v>
      </c>
      <c r="V17" s="34">
        <v>0.3</v>
      </c>
      <c r="W17" s="43"/>
      <c r="X17" s="158"/>
      <c r="Y17" s="158"/>
      <c r="Z17" s="158"/>
      <c r="AA17" s="43"/>
      <c r="AB17" s="156" t="s">
        <v>96</v>
      </c>
      <c r="AC17" s="156"/>
      <c r="AD17" s="156"/>
      <c r="AE17" s="156"/>
      <c r="AF17" s="2"/>
    </row>
    <row r="18" spans="1:33" ht="9.75">
      <c r="A18" s="26">
        <v>11</v>
      </c>
      <c r="B18" s="21">
        <v>2.1</v>
      </c>
      <c r="C18" s="21" t="s">
        <v>2</v>
      </c>
      <c r="D18" s="21">
        <v>9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135">
        <v>1009.3</v>
      </c>
      <c r="M18" s="134">
        <v>1015.8</v>
      </c>
      <c r="N18" s="133"/>
      <c r="O18" s="26">
        <v>11</v>
      </c>
      <c r="P18" s="27">
        <v>75</v>
      </c>
      <c r="Q18" s="27">
        <v>93</v>
      </c>
      <c r="R18" s="2"/>
      <c r="S18" s="28">
        <v>11</v>
      </c>
      <c r="T18" s="35" t="s">
        <v>54</v>
      </c>
      <c r="U18" s="97">
        <v>14.5</v>
      </c>
      <c r="V18" s="97">
        <v>0.6</v>
      </c>
      <c r="W18" s="43"/>
      <c r="X18" s="156"/>
      <c r="Y18" s="156"/>
      <c r="Z18" s="156"/>
      <c r="AA18" s="43"/>
      <c r="AB18" s="156" t="s">
        <v>97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-0.3</v>
      </c>
      <c r="C19" s="21" t="s">
        <v>2</v>
      </c>
      <c r="D19" s="138">
        <v>11.1</v>
      </c>
      <c r="E19" s="21" t="s">
        <v>2</v>
      </c>
      <c r="F19" s="2"/>
      <c r="G19" s="23" t="s">
        <v>106</v>
      </c>
      <c r="H19" s="21">
        <v>0.254</v>
      </c>
      <c r="I19" s="21"/>
      <c r="J19" s="2"/>
      <c r="K19" s="26">
        <v>12</v>
      </c>
      <c r="L19" s="134">
        <v>1011.8</v>
      </c>
      <c r="M19" s="134">
        <v>1019.4</v>
      </c>
      <c r="N19" s="133"/>
      <c r="O19" s="26">
        <v>12</v>
      </c>
      <c r="P19" s="27">
        <v>62</v>
      </c>
      <c r="Q19" s="27">
        <v>92</v>
      </c>
      <c r="R19" s="2"/>
      <c r="S19" s="28">
        <v>12</v>
      </c>
      <c r="T19" s="35" t="s">
        <v>102</v>
      </c>
      <c r="U19" s="97">
        <v>11.3</v>
      </c>
      <c r="V19" s="97">
        <v>0.5</v>
      </c>
      <c r="W19" s="43"/>
      <c r="X19" s="156" t="s">
        <v>95</v>
      </c>
      <c r="Y19" s="156"/>
      <c r="Z19" s="156"/>
      <c r="AA19" s="43"/>
      <c r="AB19" s="156" t="s">
        <v>101</v>
      </c>
      <c r="AC19" s="156"/>
      <c r="AD19" s="156"/>
      <c r="AE19" s="156"/>
      <c r="AF19" s="2"/>
    </row>
    <row r="20" spans="1:32" ht="9.75">
      <c r="A20" s="26">
        <v>13</v>
      </c>
      <c r="B20" s="21">
        <v>0.2</v>
      </c>
      <c r="C20" s="21" t="s">
        <v>2</v>
      </c>
      <c r="D20" s="21">
        <v>9.3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134">
        <v>1014.1</v>
      </c>
      <c r="M20" s="134">
        <v>1019.2</v>
      </c>
      <c r="N20" s="133"/>
      <c r="O20" s="26">
        <v>13</v>
      </c>
      <c r="P20" s="27">
        <v>71</v>
      </c>
      <c r="Q20" s="27">
        <v>93</v>
      </c>
      <c r="R20" s="37"/>
      <c r="S20" s="28">
        <v>13</v>
      </c>
      <c r="T20" s="35" t="s">
        <v>91</v>
      </c>
      <c r="U20" s="97">
        <v>12.9</v>
      </c>
      <c r="V20" s="97">
        <v>0.3</v>
      </c>
      <c r="W20" s="43"/>
      <c r="X20" s="156" t="s">
        <v>94</v>
      </c>
      <c r="Y20" s="156"/>
      <c r="Z20" s="156"/>
      <c r="AA20" s="43"/>
      <c r="AB20" s="156" t="s">
        <v>104</v>
      </c>
      <c r="AC20" s="156"/>
      <c r="AD20" s="156"/>
      <c r="AE20" s="156"/>
      <c r="AF20" s="2"/>
    </row>
    <row r="21" spans="1:32" ht="9.75">
      <c r="A21" s="26">
        <v>14</v>
      </c>
      <c r="B21" s="21">
        <v>-0.8</v>
      </c>
      <c r="C21" s="21" t="s">
        <v>2</v>
      </c>
      <c r="D21" s="21">
        <v>8.6</v>
      </c>
      <c r="E21" s="21" t="s">
        <v>2</v>
      </c>
      <c r="F21" s="2"/>
      <c r="G21" s="23" t="s">
        <v>106</v>
      </c>
      <c r="H21" s="21">
        <v>0.254</v>
      </c>
      <c r="I21" s="21"/>
      <c r="J21" s="2"/>
      <c r="K21" s="26">
        <v>14</v>
      </c>
      <c r="L21" s="136">
        <v>1015.9</v>
      </c>
      <c r="M21" s="134">
        <v>1018.9</v>
      </c>
      <c r="N21" s="133"/>
      <c r="O21" s="26">
        <v>14</v>
      </c>
      <c r="P21" s="27">
        <v>65</v>
      </c>
      <c r="Q21" s="27">
        <v>93</v>
      </c>
      <c r="R21" s="2"/>
      <c r="S21" s="28">
        <v>14</v>
      </c>
      <c r="T21" s="110" t="s">
        <v>62</v>
      </c>
      <c r="U21" s="111">
        <v>14.5</v>
      </c>
      <c r="V21" s="111">
        <v>1.3</v>
      </c>
      <c r="W21" s="43"/>
      <c r="X21" s="156" t="s">
        <v>94</v>
      </c>
      <c r="Y21" s="156"/>
      <c r="Z21" s="156"/>
      <c r="AA21" s="43"/>
      <c r="AB21" s="156" t="s">
        <v>105</v>
      </c>
      <c r="AC21" s="156"/>
      <c r="AD21" s="156"/>
      <c r="AE21" s="156"/>
      <c r="AF21" s="2"/>
    </row>
    <row r="22" spans="1:32" ht="9.75">
      <c r="A22" s="26">
        <v>15</v>
      </c>
      <c r="B22" s="29">
        <v>0.2</v>
      </c>
      <c r="C22" s="21" t="s">
        <v>2</v>
      </c>
      <c r="D22" s="21">
        <v>6.3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134">
        <v>1017.1</v>
      </c>
      <c r="M22" s="134">
        <v>1027.5</v>
      </c>
      <c r="N22" s="133"/>
      <c r="O22" s="26">
        <v>15</v>
      </c>
      <c r="P22" s="27">
        <v>83</v>
      </c>
      <c r="Q22" s="27">
        <v>93</v>
      </c>
      <c r="R22" s="2"/>
      <c r="S22" s="28">
        <v>15</v>
      </c>
      <c r="T22" s="35" t="s">
        <v>89</v>
      </c>
      <c r="U22" s="97">
        <v>17.7</v>
      </c>
      <c r="V22" s="97">
        <v>0.8</v>
      </c>
      <c r="W22" s="43"/>
      <c r="X22" s="156" t="s">
        <v>94</v>
      </c>
      <c r="Y22" s="156"/>
      <c r="Z22" s="156"/>
      <c r="AA22" s="43"/>
      <c r="AB22" s="156" t="s">
        <v>105</v>
      </c>
      <c r="AC22" s="156"/>
      <c r="AD22" s="156"/>
      <c r="AE22" s="156"/>
      <c r="AF22" s="2"/>
    </row>
    <row r="23" spans="1:32" ht="9.75">
      <c r="A23" s="26">
        <v>16</v>
      </c>
      <c r="B23" s="21">
        <v>0.1</v>
      </c>
      <c r="C23" s="21" t="s">
        <v>2</v>
      </c>
      <c r="D23" s="21">
        <v>2.3</v>
      </c>
      <c r="E23" s="21" t="s">
        <v>2</v>
      </c>
      <c r="F23" s="2"/>
      <c r="G23" s="23" t="s">
        <v>106</v>
      </c>
      <c r="H23" s="21">
        <v>0.254</v>
      </c>
      <c r="I23" s="21"/>
      <c r="J23" s="2"/>
      <c r="K23" s="26">
        <v>16</v>
      </c>
      <c r="L23" s="136">
        <v>1027</v>
      </c>
      <c r="M23" s="141">
        <v>1029.9</v>
      </c>
      <c r="N23" s="133"/>
      <c r="O23" s="26">
        <v>16</v>
      </c>
      <c r="P23" s="27">
        <v>93</v>
      </c>
      <c r="Q23" s="27">
        <v>93</v>
      </c>
      <c r="R23" s="2"/>
      <c r="S23" s="28">
        <v>16</v>
      </c>
      <c r="T23" s="35" t="s">
        <v>91</v>
      </c>
      <c r="U23" s="34">
        <v>9.7</v>
      </c>
      <c r="V23" s="34">
        <v>0.2</v>
      </c>
      <c r="W23" s="43"/>
      <c r="X23" s="156" t="s">
        <v>94</v>
      </c>
      <c r="Y23" s="156"/>
      <c r="Z23" s="156"/>
      <c r="AA23" s="43"/>
      <c r="AB23" s="156" t="s">
        <v>103</v>
      </c>
      <c r="AC23" s="156"/>
      <c r="AD23" s="156"/>
      <c r="AE23" s="156"/>
      <c r="AF23" s="2"/>
    </row>
    <row r="24" spans="1:32" ht="9.75">
      <c r="A24" s="26">
        <v>17</v>
      </c>
      <c r="B24" s="21">
        <v>-2.1</v>
      </c>
      <c r="C24" s="21" t="s">
        <v>2</v>
      </c>
      <c r="D24" s="138">
        <v>11.1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134">
        <v>1023.8</v>
      </c>
      <c r="M24" s="134">
        <v>1029.3</v>
      </c>
      <c r="N24" s="133"/>
      <c r="O24" s="26">
        <v>17</v>
      </c>
      <c r="P24" s="27">
        <v>53</v>
      </c>
      <c r="Q24" s="142">
        <v>94</v>
      </c>
      <c r="R24" s="2"/>
      <c r="S24" s="28">
        <v>17</v>
      </c>
      <c r="T24" s="35" t="s">
        <v>107</v>
      </c>
      <c r="U24" s="97">
        <v>6.4</v>
      </c>
      <c r="V24" s="97">
        <v>0</v>
      </c>
      <c r="W24" s="43"/>
      <c r="X24" s="156" t="s">
        <v>94</v>
      </c>
      <c r="Y24" s="156"/>
      <c r="Z24" s="156"/>
      <c r="AA24" s="43"/>
      <c r="AB24" s="156" t="s">
        <v>108</v>
      </c>
      <c r="AC24" s="156"/>
      <c r="AD24" s="156"/>
      <c r="AE24" s="156"/>
      <c r="AF24" s="2"/>
    </row>
    <row r="25" spans="1:32" ht="9.75">
      <c r="A25" s="26">
        <v>18</v>
      </c>
      <c r="B25" s="21">
        <v>-2.1</v>
      </c>
      <c r="C25" s="21" t="s">
        <v>2</v>
      </c>
      <c r="D25" s="21">
        <v>10.2</v>
      </c>
      <c r="E25" s="21" t="s">
        <v>2</v>
      </c>
      <c r="F25" s="2"/>
      <c r="G25" s="23" t="s">
        <v>106</v>
      </c>
      <c r="H25" s="21">
        <v>0.254</v>
      </c>
      <c r="I25" s="34"/>
      <c r="J25" s="2"/>
      <c r="K25" s="26">
        <v>18</v>
      </c>
      <c r="L25" s="134">
        <v>1021</v>
      </c>
      <c r="M25" s="134">
        <v>1024.5</v>
      </c>
      <c r="N25" s="133"/>
      <c r="O25" s="26">
        <v>18</v>
      </c>
      <c r="P25" s="27">
        <v>63</v>
      </c>
      <c r="Q25" s="27">
        <v>92</v>
      </c>
      <c r="R25" s="2"/>
      <c r="S25" s="28">
        <v>18</v>
      </c>
      <c r="T25" s="35" t="s">
        <v>107</v>
      </c>
      <c r="U25" s="97">
        <v>9.7</v>
      </c>
      <c r="V25" s="97">
        <v>0.2</v>
      </c>
      <c r="W25" s="43"/>
      <c r="X25" s="156" t="s">
        <v>114</v>
      </c>
      <c r="Y25" s="156"/>
      <c r="Z25" s="156"/>
      <c r="AA25" s="43"/>
      <c r="AB25" s="156" t="s">
        <v>88</v>
      </c>
      <c r="AC25" s="156"/>
      <c r="AD25" s="156"/>
      <c r="AE25" s="156"/>
      <c r="AF25" s="38"/>
    </row>
    <row r="26" spans="1:32" ht="9.75">
      <c r="A26" s="26">
        <v>19</v>
      </c>
      <c r="B26" s="113">
        <v>-1.1</v>
      </c>
      <c r="C26" s="21" t="s">
        <v>2</v>
      </c>
      <c r="D26" s="21">
        <v>8.7</v>
      </c>
      <c r="E26" s="21" t="s">
        <v>2</v>
      </c>
      <c r="F26" s="2"/>
      <c r="G26" s="23"/>
      <c r="H26" s="21">
        <v>0</v>
      </c>
      <c r="I26" s="34"/>
      <c r="J26" s="2"/>
      <c r="K26" s="26">
        <v>19</v>
      </c>
      <c r="L26" s="136">
        <v>1016.3</v>
      </c>
      <c r="M26" s="134">
        <v>1021</v>
      </c>
      <c r="N26" s="133"/>
      <c r="O26" s="26">
        <v>19</v>
      </c>
      <c r="P26" s="27">
        <v>72</v>
      </c>
      <c r="Q26" s="27">
        <v>92</v>
      </c>
      <c r="R26" s="2"/>
      <c r="S26" s="28">
        <v>19</v>
      </c>
      <c r="T26" s="35" t="s">
        <v>89</v>
      </c>
      <c r="U26" s="97">
        <v>11.3</v>
      </c>
      <c r="V26" s="111">
        <v>0.5</v>
      </c>
      <c r="W26" s="43"/>
      <c r="X26" s="156" t="s">
        <v>113</v>
      </c>
      <c r="Y26" s="156"/>
      <c r="Z26" s="156"/>
      <c r="AA26" s="43"/>
      <c r="AB26" s="156" t="s">
        <v>109</v>
      </c>
      <c r="AC26" s="156"/>
      <c r="AD26" s="156"/>
      <c r="AE26" s="156"/>
      <c r="AF26" s="38"/>
    </row>
    <row r="27" spans="1:32" ht="9.75">
      <c r="A27" s="26">
        <v>20</v>
      </c>
      <c r="B27" s="21">
        <v>-2</v>
      </c>
      <c r="C27" s="21" t="s">
        <v>2</v>
      </c>
      <c r="D27" s="21">
        <v>1.8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134">
        <v>1016.9</v>
      </c>
      <c r="M27" s="134">
        <v>1019.5</v>
      </c>
      <c r="N27" s="133"/>
      <c r="O27" s="26">
        <v>20</v>
      </c>
      <c r="P27" s="27">
        <v>85</v>
      </c>
      <c r="Q27" s="94">
        <v>92</v>
      </c>
      <c r="R27" s="2"/>
      <c r="S27" s="28">
        <v>20</v>
      </c>
      <c r="T27" s="35" t="s">
        <v>54</v>
      </c>
      <c r="U27" s="97">
        <v>16.1</v>
      </c>
      <c r="V27" s="111">
        <v>1.6</v>
      </c>
      <c r="W27" s="43"/>
      <c r="X27" s="156" t="s">
        <v>94</v>
      </c>
      <c r="Y27" s="156"/>
      <c r="Z27" s="156"/>
      <c r="AA27" s="43"/>
      <c r="AB27" s="156" t="s">
        <v>103</v>
      </c>
      <c r="AC27" s="156"/>
      <c r="AD27" s="156"/>
      <c r="AE27" s="156"/>
      <c r="AF27" s="38"/>
    </row>
    <row r="28" spans="1:32" ht="9.75">
      <c r="A28" s="26">
        <v>21</v>
      </c>
      <c r="B28" s="21">
        <v>-2.4</v>
      </c>
      <c r="C28" s="21" t="s">
        <v>2</v>
      </c>
      <c r="D28" s="21">
        <v>5.9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134">
        <v>1018.4</v>
      </c>
      <c r="M28" s="136">
        <v>1020.7</v>
      </c>
      <c r="N28" s="133"/>
      <c r="O28" s="26">
        <v>21</v>
      </c>
      <c r="P28" s="145">
        <v>30</v>
      </c>
      <c r="Q28" s="109">
        <v>92</v>
      </c>
      <c r="R28" s="2"/>
      <c r="S28" s="28">
        <v>21</v>
      </c>
      <c r="T28" s="35" t="s">
        <v>54</v>
      </c>
      <c r="U28" s="97">
        <v>22.5</v>
      </c>
      <c r="V28" s="97">
        <v>1.9</v>
      </c>
      <c r="W28" s="43"/>
      <c r="X28" s="156" t="s">
        <v>112</v>
      </c>
      <c r="Y28" s="156"/>
      <c r="Z28" s="156"/>
      <c r="AA28" s="43"/>
      <c r="AB28" s="156" t="s">
        <v>110</v>
      </c>
      <c r="AC28" s="156"/>
      <c r="AD28" s="156"/>
      <c r="AE28" s="156"/>
      <c r="AF28" s="2"/>
    </row>
    <row r="29" spans="1:32" ht="9.75">
      <c r="A29" s="26">
        <v>22</v>
      </c>
      <c r="B29" s="21">
        <v>-2.3</v>
      </c>
      <c r="C29" s="21" t="s">
        <v>2</v>
      </c>
      <c r="D29" s="21">
        <v>5.7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134">
        <v>1016.6</v>
      </c>
      <c r="M29" s="134">
        <v>1020.6</v>
      </c>
      <c r="N29" s="133"/>
      <c r="O29" s="26">
        <v>22</v>
      </c>
      <c r="P29" s="27">
        <v>47</v>
      </c>
      <c r="Q29" s="27">
        <v>82</v>
      </c>
      <c r="R29" s="2"/>
      <c r="S29" s="28">
        <v>22</v>
      </c>
      <c r="T29" s="35" t="s">
        <v>54</v>
      </c>
      <c r="U29" s="97">
        <v>22.5</v>
      </c>
      <c r="V29" s="97">
        <v>1.1</v>
      </c>
      <c r="W29" s="43"/>
      <c r="X29" s="156" t="s">
        <v>95</v>
      </c>
      <c r="Y29" s="156"/>
      <c r="Z29" s="156"/>
      <c r="AA29" s="43"/>
      <c r="AB29" s="156" t="s">
        <v>88</v>
      </c>
      <c r="AC29" s="156"/>
      <c r="AD29" s="156"/>
      <c r="AE29" s="156"/>
      <c r="AF29" s="38"/>
    </row>
    <row r="30" spans="1:32" ht="9.75">
      <c r="A30" s="26">
        <v>23</v>
      </c>
      <c r="B30" s="21">
        <v>-4.1</v>
      </c>
      <c r="C30" s="21" t="s">
        <v>2</v>
      </c>
      <c r="D30" s="21">
        <v>5.1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134">
        <v>1016.5</v>
      </c>
      <c r="M30" s="134">
        <v>1018.6</v>
      </c>
      <c r="N30" s="133"/>
      <c r="O30" s="26">
        <v>23</v>
      </c>
      <c r="P30" s="27">
        <v>54</v>
      </c>
      <c r="Q30" s="35">
        <v>87</v>
      </c>
      <c r="R30" s="2"/>
      <c r="S30" s="28">
        <v>23</v>
      </c>
      <c r="T30" s="35" t="s">
        <v>54</v>
      </c>
      <c r="U30" s="97">
        <v>11.3</v>
      </c>
      <c r="V30" s="97">
        <v>0.3</v>
      </c>
      <c r="W30" s="43"/>
      <c r="X30" s="156" t="s">
        <v>95</v>
      </c>
      <c r="Y30" s="156"/>
      <c r="Z30" s="156"/>
      <c r="AA30" s="43"/>
      <c r="AB30" s="156" t="s">
        <v>88</v>
      </c>
      <c r="AC30" s="156"/>
      <c r="AD30" s="156"/>
      <c r="AE30" s="156"/>
      <c r="AF30" s="2"/>
    </row>
    <row r="31" spans="1:32" ht="9.75">
      <c r="A31" s="26">
        <v>24</v>
      </c>
      <c r="B31" s="21">
        <v>-4.2</v>
      </c>
      <c r="C31" s="21" t="s">
        <v>2</v>
      </c>
      <c r="D31" s="21">
        <v>7.7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134">
        <v>1014.2</v>
      </c>
      <c r="M31" s="134">
        <v>1018.4</v>
      </c>
      <c r="N31" s="133"/>
      <c r="O31" s="26">
        <v>24</v>
      </c>
      <c r="P31" s="27">
        <v>35</v>
      </c>
      <c r="Q31" s="27">
        <v>87</v>
      </c>
      <c r="R31" s="2"/>
      <c r="S31" s="28">
        <v>24</v>
      </c>
      <c r="T31" s="35" t="s">
        <v>89</v>
      </c>
      <c r="U31" s="143">
        <v>24.1</v>
      </c>
      <c r="V31" s="97">
        <v>1</v>
      </c>
      <c r="W31" s="43"/>
      <c r="X31" s="156" t="s">
        <v>95</v>
      </c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-2.9</v>
      </c>
      <c r="C32" s="21" t="s">
        <v>2</v>
      </c>
      <c r="D32" s="21">
        <v>4.5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134">
        <v>1010.8</v>
      </c>
      <c r="M32" s="134">
        <v>1017.2</v>
      </c>
      <c r="N32" s="133"/>
      <c r="O32" s="26">
        <v>25</v>
      </c>
      <c r="P32" s="27">
        <v>60</v>
      </c>
      <c r="Q32" s="27">
        <v>87</v>
      </c>
      <c r="R32" s="2"/>
      <c r="S32" s="28">
        <v>25</v>
      </c>
      <c r="T32" s="35" t="s">
        <v>62</v>
      </c>
      <c r="U32" s="97">
        <v>22.5</v>
      </c>
      <c r="V32" s="97">
        <v>1.4</v>
      </c>
      <c r="W32" s="43"/>
      <c r="X32" s="156" t="s">
        <v>95</v>
      </c>
      <c r="Y32" s="156"/>
      <c r="Z32" s="156"/>
      <c r="AA32" s="43"/>
      <c r="AB32" s="156" t="s">
        <v>101</v>
      </c>
      <c r="AC32" s="156"/>
      <c r="AD32" s="156"/>
      <c r="AE32" s="156"/>
      <c r="AF32" s="2"/>
    </row>
    <row r="33" spans="1:32" ht="9.75">
      <c r="A33" s="26">
        <v>26</v>
      </c>
      <c r="B33" s="137">
        <v>-5.3</v>
      </c>
      <c r="C33" s="21" t="s">
        <v>2</v>
      </c>
      <c r="D33" s="21">
        <v>5.3</v>
      </c>
      <c r="E33" s="21" t="s">
        <v>2</v>
      </c>
      <c r="F33" s="2"/>
      <c r="G33" s="31"/>
      <c r="H33" s="113">
        <v>0</v>
      </c>
      <c r="I33" s="21"/>
      <c r="J33" s="2"/>
      <c r="K33" s="26">
        <v>26</v>
      </c>
      <c r="L33" s="146">
        <v>1005.3</v>
      </c>
      <c r="M33" s="134">
        <v>1010.8</v>
      </c>
      <c r="N33" s="133"/>
      <c r="O33" s="26">
        <v>26</v>
      </c>
      <c r="P33" s="27">
        <v>54</v>
      </c>
      <c r="Q33" s="109">
        <v>91</v>
      </c>
      <c r="R33" s="2"/>
      <c r="S33" s="28">
        <v>26</v>
      </c>
      <c r="T33" s="35" t="s">
        <v>89</v>
      </c>
      <c r="U33" s="97">
        <v>12.9</v>
      </c>
      <c r="V33" s="97">
        <v>0.6</v>
      </c>
      <c r="W33" s="43"/>
      <c r="X33" s="156" t="s">
        <v>95</v>
      </c>
      <c r="Y33" s="156"/>
      <c r="Z33" s="156"/>
      <c r="AA33" s="43"/>
      <c r="AB33" s="156" t="s">
        <v>101</v>
      </c>
      <c r="AC33" s="156"/>
      <c r="AD33" s="156"/>
      <c r="AE33" s="156"/>
      <c r="AF33" s="2"/>
    </row>
    <row r="34" spans="1:32" ht="9.75">
      <c r="A34" s="26">
        <v>27</v>
      </c>
      <c r="B34" s="21">
        <v>1.3</v>
      </c>
      <c r="C34" s="21" t="s">
        <v>2</v>
      </c>
      <c r="D34" s="21">
        <v>5.1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134">
        <v>1009.5</v>
      </c>
      <c r="M34" s="134">
        <v>1012.5</v>
      </c>
      <c r="N34" s="133"/>
      <c r="O34" s="26">
        <v>27</v>
      </c>
      <c r="P34" s="27">
        <v>73</v>
      </c>
      <c r="Q34" s="27">
        <v>88</v>
      </c>
      <c r="R34" s="2"/>
      <c r="S34" s="28">
        <v>27</v>
      </c>
      <c r="T34" s="35" t="s">
        <v>54</v>
      </c>
      <c r="U34" s="97">
        <v>14.5</v>
      </c>
      <c r="V34" s="97">
        <v>1.4</v>
      </c>
      <c r="W34" s="43"/>
      <c r="X34" s="156"/>
      <c r="Y34" s="156"/>
      <c r="Z34" s="156"/>
      <c r="AA34" s="43"/>
      <c r="AB34" s="156" t="s">
        <v>111</v>
      </c>
      <c r="AC34" s="156"/>
      <c r="AD34" s="156"/>
      <c r="AE34" s="156"/>
      <c r="AF34" s="2"/>
    </row>
    <row r="35" spans="1:32" ht="9.75">
      <c r="A35" s="26">
        <v>28</v>
      </c>
      <c r="B35" s="21">
        <v>1.8</v>
      </c>
      <c r="C35" s="21" t="s">
        <v>2</v>
      </c>
      <c r="D35" s="21">
        <v>5.5</v>
      </c>
      <c r="E35" s="21" t="s">
        <v>2</v>
      </c>
      <c r="F35" s="2"/>
      <c r="G35" s="23" t="s">
        <v>121</v>
      </c>
      <c r="H35" s="21">
        <v>1.524</v>
      </c>
      <c r="I35" s="21">
        <v>2.3</v>
      </c>
      <c r="J35" s="2"/>
      <c r="K35" s="26">
        <v>28</v>
      </c>
      <c r="L35" s="134">
        <v>1012.5</v>
      </c>
      <c r="M35" s="136">
        <v>1016.7</v>
      </c>
      <c r="N35" s="133"/>
      <c r="O35" s="26">
        <v>28</v>
      </c>
      <c r="P35" s="27">
        <v>68</v>
      </c>
      <c r="Q35" s="27">
        <v>88</v>
      </c>
      <c r="R35" s="2"/>
      <c r="S35" s="28">
        <v>28</v>
      </c>
      <c r="T35" s="35" t="s">
        <v>123</v>
      </c>
      <c r="U35" s="97">
        <v>17.7</v>
      </c>
      <c r="V35" s="144">
        <v>2.1</v>
      </c>
      <c r="W35" s="43"/>
      <c r="X35" s="156"/>
      <c r="Y35" s="156"/>
      <c r="Z35" s="156"/>
      <c r="AA35" s="43"/>
      <c r="AB35" s="156" t="s">
        <v>120</v>
      </c>
      <c r="AC35" s="156"/>
      <c r="AD35" s="156"/>
      <c r="AE35" s="156"/>
      <c r="AF35" s="2"/>
    </row>
    <row r="36" spans="1:32" ht="9.75">
      <c r="A36" s="26">
        <v>29</v>
      </c>
      <c r="B36" s="21">
        <v>0.2</v>
      </c>
      <c r="C36" s="21" t="s">
        <v>2</v>
      </c>
      <c r="D36" s="21">
        <v>3.6</v>
      </c>
      <c r="E36" s="21" t="s">
        <v>2</v>
      </c>
      <c r="F36" s="2"/>
      <c r="G36" s="23" t="s">
        <v>116</v>
      </c>
      <c r="H36" s="21">
        <v>0.254</v>
      </c>
      <c r="I36" s="21"/>
      <c r="J36" s="2"/>
      <c r="K36" s="26">
        <v>29</v>
      </c>
      <c r="L36" s="134">
        <v>1015.3</v>
      </c>
      <c r="M36" s="134">
        <v>1018.3</v>
      </c>
      <c r="N36" s="133"/>
      <c r="O36" s="26">
        <v>29</v>
      </c>
      <c r="P36" s="109">
        <v>64</v>
      </c>
      <c r="Q36" s="27">
        <v>90</v>
      </c>
      <c r="R36" s="2"/>
      <c r="S36" s="28">
        <v>29</v>
      </c>
      <c r="T36" s="35" t="s">
        <v>62</v>
      </c>
      <c r="U36" s="97">
        <v>17.7</v>
      </c>
      <c r="V36" s="97">
        <v>1.4</v>
      </c>
      <c r="W36" s="43"/>
      <c r="X36" s="156" t="s">
        <v>117</v>
      </c>
      <c r="Y36" s="156"/>
      <c r="Z36" s="156"/>
      <c r="AA36" s="43"/>
      <c r="AB36" s="156" t="s">
        <v>120</v>
      </c>
      <c r="AC36" s="156"/>
      <c r="AD36" s="156"/>
      <c r="AE36" s="156"/>
      <c r="AF36" s="2"/>
    </row>
    <row r="37" spans="1:32" ht="9.75">
      <c r="A37" s="26">
        <v>30</v>
      </c>
      <c r="B37" s="21">
        <v>0.1</v>
      </c>
      <c r="C37" s="21" t="s">
        <v>2</v>
      </c>
      <c r="D37" s="139">
        <v>1.6</v>
      </c>
      <c r="E37" s="21" t="s">
        <v>2</v>
      </c>
      <c r="F37" s="2"/>
      <c r="G37" s="23" t="s">
        <v>115</v>
      </c>
      <c r="H37" s="138">
        <v>12.954</v>
      </c>
      <c r="I37" s="138">
        <v>2.5</v>
      </c>
      <c r="J37" s="2"/>
      <c r="K37" s="26">
        <v>30</v>
      </c>
      <c r="L37" s="134">
        <v>1014.1</v>
      </c>
      <c r="M37" s="134">
        <v>1016.5</v>
      </c>
      <c r="N37" s="133"/>
      <c r="O37" s="26">
        <v>30</v>
      </c>
      <c r="P37" s="27">
        <v>90</v>
      </c>
      <c r="Q37" s="27">
        <v>92</v>
      </c>
      <c r="R37" s="2"/>
      <c r="S37" s="28">
        <v>30</v>
      </c>
      <c r="T37" s="35" t="s">
        <v>102</v>
      </c>
      <c r="U37" s="97">
        <v>12.9</v>
      </c>
      <c r="V37" s="97">
        <v>0.5</v>
      </c>
      <c r="W37" s="43"/>
      <c r="X37" s="156" t="s">
        <v>118</v>
      </c>
      <c r="Y37" s="156"/>
      <c r="Z37" s="156"/>
      <c r="AA37" s="43"/>
      <c r="AB37" s="156" t="s">
        <v>119</v>
      </c>
      <c r="AC37" s="156"/>
      <c r="AD37" s="156"/>
      <c r="AE37" s="156"/>
      <c r="AF37" s="2"/>
    </row>
    <row r="38" spans="1:32" ht="9.75">
      <c r="A38" s="39">
        <v>31</v>
      </c>
      <c r="B38" s="21">
        <v>1.1</v>
      </c>
      <c r="C38" s="21" t="s">
        <v>2</v>
      </c>
      <c r="D38" s="21">
        <v>4.3</v>
      </c>
      <c r="E38" s="21" t="s">
        <v>2</v>
      </c>
      <c r="F38" s="2"/>
      <c r="G38" s="23" t="s">
        <v>124</v>
      </c>
      <c r="H38" s="21">
        <v>12.192</v>
      </c>
      <c r="I38" s="21">
        <v>2</v>
      </c>
      <c r="J38" s="2"/>
      <c r="K38" s="39">
        <v>31</v>
      </c>
      <c r="L38" s="134">
        <v>1015.6</v>
      </c>
      <c r="M38" s="134">
        <v>1019.2</v>
      </c>
      <c r="N38" s="133"/>
      <c r="O38" s="39">
        <v>31</v>
      </c>
      <c r="P38" s="27">
        <v>92</v>
      </c>
      <c r="Q38" s="27">
        <v>93</v>
      </c>
      <c r="R38" s="2"/>
      <c r="S38" s="40">
        <v>31</v>
      </c>
      <c r="T38" s="35" t="s">
        <v>54</v>
      </c>
      <c r="U38" s="97">
        <v>9.7</v>
      </c>
      <c r="V38" s="97">
        <v>0.3</v>
      </c>
      <c r="W38" s="43"/>
      <c r="X38" s="156" t="s">
        <v>122</v>
      </c>
      <c r="Y38" s="156"/>
      <c r="Z38" s="156"/>
      <c r="AA38" s="43"/>
      <c r="AB38" s="156" t="s">
        <v>119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-0.48387096774193555</v>
      </c>
      <c r="C40" s="45" t="s">
        <v>2</v>
      </c>
      <c r="D40" s="45">
        <f>AVERAGE(D8:D38)</f>
        <v>5.558064516129032</v>
      </c>
      <c r="E40" s="46" t="s">
        <v>2</v>
      </c>
      <c r="F40" s="2"/>
      <c r="G40" s="47" t="s">
        <v>5</v>
      </c>
      <c r="H40" s="48">
        <f>SUM(H8:H38)</f>
        <v>29.464</v>
      </c>
      <c r="I40" s="120" t="s">
        <v>61</v>
      </c>
      <c r="J40" s="2"/>
      <c r="K40" s="44" t="s">
        <v>3</v>
      </c>
      <c r="L40" s="104">
        <f>AVERAGE(L8:L38)</f>
        <v>1015.8161290322579</v>
      </c>
      <c r="M40" s="105">
        <f>AVERAGE(M8:M38)</f>
        <v>1019.9548387096773</v>
      </c>
      <c r="N40" s="2"/>
      <c r="O40" s="44" t="s">
        <v>3</v>
      </c>
      <c r="P40" s="123">
        <f>AVERAGE(P8:P38)</f>
        <v>67.93548387096774</v>
      </c>
      <c r="Q40" s="124">
        <f>AVERAGE(Q8:Q38)</f>
        <v>89.38709677419355</v>
      </c>
      <c r="R40" s="2"/>
      <c r="S40" s="86" t="s">
        <v>11</v>
      </c>
      <c r="T40" s="86" t="s">
        <v>54</v>
      </c>
      <c r="U40" s="98">
        <f>MAXA(U8:U38)</f>
        <v>24.1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1.9290322580645163</v>
      </c>
      <c r="C41" s="166"/>
      <c r="D41" s="166"/>
      <c r="E41" s="51" t="s">
        <v>2</v>
      </c>
      <c r="F41" s="2"/>
      <c r="G41" s="114" t="s">
        <v>57</v>
      </c>
      <c r="H41" s="115">
        <v>5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1017.8854838709677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78.66129032258064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-5.3</v>
      </c>
      <c r="C42" s="56" t="s">
        <v>2</v>
      </c>
      <c r="D42" s="56">
        <f>MAXA(D8:D38)</f>
        <v>11.1</v>
      </c>
      <c r="E42" s="57" t="s">
        <v>2</v>
      </c>
      <c r="F42" s="2"/>
      <c r="G42" s="47" t="s">
        <v>6</v>
      </c>
      <c r="H42" s="48">
        <f>MAXA(H8:H38)</f>
        <v>12.954</v>
      </c>
      <c r="I42" s="98">
        <f>MAXA(I8:I38)</f>
        <v>2.5</v>
      </c>
      <c r="J42" s="2"/>
      <c r="K42" s="55" t="s">
        <v>4</v>
      </c>
      <c r="L42" s="106">
        <f>MINA(L8:L38)</f>
        <v>1005.3</v>
      </c>
      <c r="M42" s="106">
        <f>MAXA(M8:M38)</f>
        <v>1029.9</v>
      </c>
      <c r="N42" s="2"/>
      <c r="O42" s="55" t="s">
        <v>4</v>
      </c>
      <c r="P42" s="96">
        <f>MINA(P8:P38)</f>
        <v>30</v>
      </c>
      <c r="Q42" s="96">
        <f>MAXA(Q8:Q38)</f>
        <v>94</v>
      </c>
      <c r="R42" s="58"/>
      <c r="S42" s="184" t="s">
        <v>50</v>
      </c>
      <c r="T42" s="185"/>
      <c r="U42" s="103">
        <f>AVERAGE(U8:U38)</f>
        <v>13.564516129032258</v>
      </c>
      <c r="V42" s="103">
        <f>AVERAGE(V8:V38)</f>
        <v>0.6967741935483871</v>
      </c>
      <c r="W42" s="2"/>
      <c r="X42" s="107">
        <f>SUM(H8:H17)</f>
        <v>1.524</v>
      </c>
      <c r="Y42" s="107">
        <f>SUM(H18:H27)</f>
        <v>1.016</v>
      </c>
      <c r="Z42" s="107">
        <f>SUM(H28:H38)</f>
        <v>26.924</v>
      </c>
      <c r="AA42" s="2"/>
      <c r="AB42" s="80" t="s">
        <v>43</v>
      </c>
      <c r="AC42" s="107">
        <f>AVERAGE(B8:B17)</f>
        <v>0.75</v>
      </c>
      <c r="AD42" s="107">
        <f>AVERAGE(D8:D17)</f>
        <v>3.96</v>
      </c>
      <c r="AE42" s="107">
        <f>AVERAGE(B49:B58)</f>
        <v>2.13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v>0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-0.5800000000000001</v>
      </c>
      <c r="AD43" s="107">
        <f>AVERAGE(D18:D27)</f>
        <v>7.839999999999999</v>
      </c>
      <c r="AE43" s="107">
        <f>AVERAGE(B59:B68)</f>
        <v>2.44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29.464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-1.5181818181818179</v>
      </c>
      <c r="AD44" s="107">
        <f>AVERAGE(D28:D38)</f>
        <v>4.9363636363636365</v>
      </c>
      <c r="AE44" s="107">
        <f>AVERAGE(B69:B79)</f>
        <v>1.2818181818181815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29.464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127">
        <v>0.9</v>
      </c>
      <c r="C49" s="69" t="s">
        <v>2</v>
      </c>
      <c r="G49" s="63"/>
      <c r="L49" s="67"/>
    </row>
    <row r="50" spans="1:3" ht="9.75">
      <c r="A50" s="26">
        <v>2</v>
      </c>
      <c r="B50" s="70">
        <v>-1.2</v>
      </c>
      <c r="C50" s="71" t="s">
        <v>2</v>
      </c>
    </row>
    <row r="51" spans="1:20" ht="9.75">
      <c r="A51" s="26">
        <v>3</v>
      </c>
      <c r="B51" s="70">
        <v>1.9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2.1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1.2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1.3</v>
      </c>
      <c r="C54" s="71" t="s">
        <v>2</v>
      </c>
    </row>
    <row r="55" spans="1:3" ht="9.75">
      <c r="A55" s="26">
        <v>7</v>
      </c>
      <c r="B55" s="70">
        <v>2.2</v>
      </c>
      <c r="C55" s="71" t="s">
        <v>2</v>
      </c>
    </row>
    <row r="56" spans="1:3" ht="9.75">
      <c r="A56" s="26">
        <v>8</v>
      </c>
      <c r="B56" s="70">
        <v>3.3</v>
      </c>
      <c r="C56" s="71" t="s">
        <v>2</v>
      </c>
    </row>
    <row r="57" spans="1:3" ht="9.75">
      <c r="A57" s="26">
        <v>9</v>
      </c>
      <c r="B57" s="70">
        <v>4.5</v>
      </c>
      <c r="C57" s="71" t="s">
        <v>2</v>
      </c>
    </row>
    <row r="58" spans="1:3" ht="9.75">
      <c r="A58" s="26">
        <v>10</v>
      </c>
      <c r="B58" s="70">
        <v>5.1</v>
      </c>
      <c r="C58" s="71" t="s">
        <v>2</v>
      </c>
    </row>
    <row r="59" spans="1:3" ht="9.75">
      <c r="A59" s="26">
        <v>11</v>
      </c>
      <c r="B59" s="70">
        <v>5.6</v>
      </c>
      <c r="C59" s="71" t="s">
        <v>2</v>
      </c>
    </row>
    <row r="60" spans="1:3" ht="9.75">
      <c r="A60" s="26">
        <v>12</v>
      </c>
      <c r="B60" s="70">
        <v>3.7</v>
      </c>
      <c r="C60" s="71" t="s">
        <v>2</v>
      </c>
    </row>
    <row r="61" spans="1:3" ht="9.75">
      <c r="A61" s="26">
        <v>13</v>
      </c>
      <c r="B61" s="112">
        <v>3.3</v>
      </c>
      <c r="C61" s="71" t="s">
        <v>2</v>
      </c>
    </row>
    <row r="62" spans="1:3" ht="9.75">
      <c r="A62" s="26">
        <v>14</v>
      </c>
      <c r="B62" s="70">
        <v>2.6</v>
      </c>
      <c r="C62" s="71" t="s">
        <v>2</v>
      </c>
    </row>
    <row r="63" spans="1:3" ht="9.75">
      <c r="A63" s="26">
        <v>15</v>
      </c>
      <c r="B63" s="70">
        <v>1.8</v>
      </c>
      <c r="C63" s="71" t="s">
        <v>2</v>
      </c>
    </row>
    <row r="64" spans="1:3" ht="9.75">
      <c r="A64" s="26">
        <v>16</v>
      </c>
      <c r="B64" s="112">
        <v>1.4</v>
      </c>
      <c r="C64" s="71" t="s">
        <v>2</v>
      </c>
    </row>
    <row r="65" spans="1:3" ht="9.75">
      <c r="A65" s="26">
        <v>17</v>
      </c>
      <c r="B65" s="70">
        <v>1.6</v>
      </c>
      <c r="C65" s="71" t="s">
        <v>2</v>
      </c>
    </row>
    <row r="66" spans="1:3" ht="9.75">
      <c r="A66" s="26">
        <v>18</v>
      </c>
      <c r="B66" s="70">
        <v>2.4</v>
      </c>
      <c r="C66" s="71" t="s">
        <v>2</v>
      </c>
    </row>
    <row r="67" spans="1:3" ht="9.75">
      <c r="A67" s="26">
        <v>19</v>
      </c>
      <c r="B67" s="112">
        <v>2.4</v>
      </c>
      <c r="C67" s="71" t="s">
        <v>2</v>
      </c>
    </row>
    <row r="68" spans="1:3" ht="9.75">
      <c r="A68" s="26">
        <v>20</v>
      </c>
      <c r="B68" s="112">
        <v>-0.4</v>
      </c>
      <c r="C68" s="71" t="s">
        <v>2</v>
      </c>
    </row>
    <row r="69" spans="1:3" ht="9.75">
      <c r="A69" s="26">
        <v>21</v>
      </c>
      <c r="B69" s="70">
        <v>1.3</v>
      </c>
      <c r="C69" s="71" t="s">
        <v>2</v>
      </c>
    </row>
    <row r="70" spans="1:3" ht="9.75">
      <c r="A70" s="26">
        <v>22</v>
      </c>
      <c r="B70" s="70">
        <v>1.1</v>
      </c>
      <c r="C70" s="71" t="s">
        <v>2</v>
      </c>
    </row>
    <row r="71" spans="1:3" ht="9.75">
      <c r="A71" s="26">
        <v>23</v>
      </c>
      <c r="B71" s="70">
        <v>-0.4</v>
      </c>
      <c r="C71" s="71" t="s">
        <v>2</v>
      </c>
    </row>
    <row r="72" spans="1:3" ht="9.75">
      <c r="A72" s="26">
        <v>24</v>
      </c>
      <c r="B72" s="70">
        <v>0.1</v>
      </c>
      <c r="C72" s="71" t="s">
        <v>2</v>
      </c>
    </row>
    <row r="73" spans="1:3" ht="9.75">
      <c r="A73" s="26">
        <v>25</v>
      </c>
      <c r="B73" s="70">
        <v>0.4</v>
      </c>
      <c r="C73" s="71" t="s">
        <v>2</v>
      </c>
    </row>
    <row r="74" spans="1:3" ht="9.75">
      <c r="A74" s="26">
        <v>26</v>
      </c>
      <c r="B74" s="70">
        <v>-0.4</v>
      </c>
      <c r="C74" s="71" t="s">
        <v>2</v>
      </c>
    </row>
    <row r="75" spans="1:3" ht="9.75">
      <c r="A75" s="26">
        <v>27</v>
      </c>
      <c r="B75" s="70">
        <v>2.4</v>
      </c>
      <c r="C75" s="71" t="s">
        <v>2</v>
      </c>
    </row>
    <row r="76" spans="1:3" ht="9.75">
      <c r="A76" s="26">
        <v>28</v>
      </c>
      <c r="B76" s="112">
        <v>3.5</v>
      </c>
      <c r="C76" s="71" t="s">
        <v>2</v>
      </c>
    </row>
    <row r="77" spans="1:3" ht="9.75">
      <c r="A77" s="26">
        <v>29</v>
      </c>
      <c r="B77" s="70">
        <v>2.7</v>
      </c>
      <c r="C77" s="71" t="s">
        <v>2</v>
      </c>
    </row>
    <row r="78" spans="1:3" ht="9.75">
      <c r="A78" s="26">
        <v>30</v>
      </c>
      <c r="B78" s="70">
        <v>0.7</v>
      </c>
      <c r="C78" s="71" t="s">
        <v>2</v>
      </c>
    </row>
    <row r="79" spans="1:3" ht="9.75">
      <c r="A79" s="39">
        <v>31</v>
      </c>
      <c r="B79" s="72">
        <v>2.7</v>
      </c>
      <c r="C79" s="73" t="s">
        <v>2</v>
      </c>
    </row>
  </sheetData>
  <sheetProtection/>
  <mergeCells count="90">
    <mergeCell ref="AB25:AE25"/>
    <mergeCell ref="AB13:AE13"/>
    <mergeCell ref="AB10:AE10"/>
    <mergeCell ref="X11:Z11"/>
    <mergeCell ref="AB11:AE11"/>
    <mergeCell ref="X8:Z8"/>
    <mergeCell ref="AB8:AE8"/>
    <mergeCell ref="X9:Z9"/>
    <mergeCell ref="AB9:AE9"/>
    <mergeCell ref="X19:Z19"/>
    <mergeCell ref="S42:T42"/>
    <mergeCell ref="L39:M39"/>
    <mergeCell ref="P39:Q39"/>
    <mergeCell ref="S5:V5"/>
    <mergeCell ref="AB14:AE14"/>
    <mergeCell ref="X15:Z15"/>
    <mergeCell ref="AB15:AE15"/>
    <mergeCell ref="X12:Z12"/>
    <mergeCell ref="AB12:AE12"/>
    <mergeCell ref="X13:Z13"/>
    <mergeCell ref="O2:V2"/>
    <mergeCell ref="B4:V4"/>
    <mergeCell ref="B5:H5"/>
    <mergeCell ref="K5:M5"/>
    <mergeCell ref="O5:Q5"/>
    <mergeCell ref="B2:M2"/>
    <mergeCell ref="X14:Z14"/>
    <mergeCell ref="X10:Z10"/>
    <mergeCell ref="AB38:AE38"/>
    <mergeCell ref="X40:Z40"/>
    <mergeCell ref="AB40:AE40"/>
    <mergeCell ref="X2:AE2"/>
    <mergeCell ref="AB34:AE34"/>
    <mergeCell ref="AB35:AE35"/>
    <mergeCell ref="AB36:AE36"/>
    <mergeCell ref="AB37:AE37"/>
    <mergeCell ref="AB30:AE30"/>
    <mergeCell ref="AB31:AE31"/>
    <mergeCell ref="AB32:AE32"/>
    <mergeCell ref="AB33:AE33"/>
    <mergeCell ref="AB27:AE27"/>
    <mergeCell ref="AB28:AE28"/>
    <mergeCell ref="AB29:AE29"/>
    <mergeCell ref="X38:Z38"/>
    <mergeCell ref="X36:Z36"/>
    <mergeCell ref="X37:Z37"/>
    <mergeCell ref="X28:Z28"/>
    <mergeCell ref="X29:Z29"/>
    <mergeCell ref="X34:Z34"/>
    <mergeCell ref="X35:Z35"/>
    <mergeCell ref="X30:Z30"/>
    <mergeCell ref="X31:Z31"/>
    <mergeCell ref="X32:Z32"/>
    <mergeCell ref="X33:Z33"/>
    <mergeCell ref="X25:Z25"/>
    <mergeCell ref="X21:Z21"/>
    <mergeCell ref="X20:Z20"/>
    <mergeCell ref="X26:Z26"/>
    <mergeCell ref="X27:Z27"/>
    <mergeCell ref="X22:Z22"/>
    <mergeCell ref="X23:Z23"/>
    <mergeCell ref="X24:Z24"/>
    <mergeCell ref="A48:C48"/>
    <mergeCell ref="B41:D41"/>
    <mergeCell ref="L41:M41"/>
    <mergeCell ref="P41:Q41"/>
    <mergeCell ref="A47:G47"/>
    <mergeCell ref="B43:G43"/>
    <mergeCell ref="B44:G44"/>
    <mergeCell ref="B45:G45"/>
    <mergeCell ref="AB4:AE4"/>
    <mergeCell ref="X4:Z4"/>
    <mergeCell ref="X7:AE7"/>
    <mergeCell ref="AB24:AE24"/>
    <mergeCell ref="AB5:AE5"/>
    <mergeCell ref="AB6:AE6"/>
    <mergeCell ref="AB20:AE20"/>
    <mergeCell ref="AB23:AE23"/>
    <mergeCell ref="AB16:AE16"/>
    <mergeCell ref="AB17:AE17"/>
    <mergeCell ref="AB26:AE26"/>
    <mergeCell ref="X16:Z16"/>
    <mergeCell ref="X5:Z5"/>
    <mergeCell ref="X6:Z6"/>
    <mergeCell ref="AB18:AE18"/>
    <mergeCell ref="AB21:AE21"/>
    <mergeCell ref="AB22:AE22"/>
    <mergeCell ref="AB19:AE19"/>
    <mergeCell ref="X17:Z17"/>
    <mergeCell ref="X18:Z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G9" sqref="G9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0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6" width="5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0.42187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82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83</v>
      </c>
      <c r="Y4" s="160"/>
      <c r="Z4" s="160"/>
      <c r="AA4" s="9"/>
      <c r="AB4" s="159" t="s">
        <v>84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13.3</v>
      </c>
      <c r="C8" s="21" t="s">
        <v>2</v>
      </c>
      <c r="D8" s="21">
        <v>28.7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1019.8</v>
      </c>
      <c r="M8" s="24">
        <v>1023.8</v>
      </c>
      <c r="N8" s="2"/>
      <c r="O8" s="20">
        <v>1</v>
      </c>
      <c r="P8" s="27">
        <v>27</v>
      </c>
      <c r="Q8" s="35">
        <v>84</v>
      </c>
      <c r="R8" s="2"/>
      <c r="S8" s="25">
        <v>1</v>
      </c>
      <c r="T8" s="35" t="s">
        <v>54</v>
      </c>
      <c r="U8" s="97">
        <v>16.1</v>
      </c>
      <c r="V8" s="97">
        <v>0.3</v>
      </c>
      <c r="W8" s="43"/>
      <c r="X8" s="156"/>
      <c r="Y8" s="156"/>
      <c r="Z8" s="156"/>
      <c r="AA8" s="43"/>
      <c r="AB8" s="156" t="s">
        <v>88</v>
      </c>
      <c r="AC8" s="156"/>
      <c r="AD8" s="156"/>
      <c r="AE8" s="156"/>
      <c r="AF8" s="2"/>
    </row>
    <row r="9" spans="1:32" ht="9.75">
      <c r="A9" s="26">
        <v>2</v>
      </c>
      <c r="B9" s="21">
        <v>12.5</v>
      </c>
      <c r="C9" s="21" t="s">
        <v>2</v>
      </c>
      <c r="D9" s="21">
        <v>28.3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1017.9</v>
      </c>
      <c r="M9" s="24">
        <v>1021.8</v>
      </c>
      <c r="N9" s="2"/>
      <c r="O9" s="26">
        <v>2</v>
      </c>
      <c r="P9" s="27">
        <v>30</v>
      </c>
      <c r="Q9" s="27">
        <v>87</v>
      </c>
      <c r="R9" s="2"/>
      <c r="S9" s="28">
        <v>2</v>
      </c>
      <c r="T9" s="35" t="s">
        <v>91</v>
      </c>
      <c r="U9" s="34">
        <v>16.1</v>
      </c>
      <c r="V9" s="34">
        <v>0.8</v>
      </c>
      <c r="W9" s="43"/>
      <c r="X9" s="156"/>
      <c r="Y9" s="156"/>
      <c r="Z9" s="156"/>
      <c r="AA9" s="43"/>
      <c r="AB9" s="156" t="s">
        <v>88</v>
      </c>
      <c r="AC9" s="156"/>
      <c r="AD9" s="156"/>
      <c r="AE9" s="156"/>
      <c r="AF9" s="2"/>
    </row>
    <row r="10" spans="1:32" ht="9.75">
      <c r="A10" s="26">
        <v>3</v>
      </c>
      <c r="B10" s="21">
        <v>13.6</v>
      </c>
      <c r="C10" s="21" t="s">
        <v>2</v>
      </c>
      <c r="D10" s="21">
        <v>27.3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1017.6</v>
      </c>
      <c r="M10" s="24">
        <v>1021.3</v>
      </c>
      <c r="N10" s="2"/>
      <c r="O10" s="26">
        <v>3</v>
      </c>
      <c r="P10" s="27">
        <v>36</v>
      </c>
      <c r="Q10" s="27">
        <v>86</v>
      </c>
      <c r="R10" s="2"/>
      <c r="S10" s="28">
        <v>3</v>
      </c>
      <c r="T10" s="35" t="s">
        <v>91</v>
      </c>
      <c r="U10" s="97">
        <v>12.9</v>
      </c>
      <c r="V10" s="97">
        <v>0.5</v>
      </c>
      <c r="W10" s="43"/>
      <c r="X10" s="156"/>
      <c r="Y10" s="156"/>
      <c r="Z10" s="156"/>
      <c r="AA10" s="43"/>
      <c r="AB10" s="156" t="s">
        <v>88</v>
      </c>
      <c r="AC10" s="156"/>
      <c r="AD10" s="156"/>
      <c r="AE10" s="156"/>
      <c r="AF10" s="2"/>
    </row>
    <row r="11" spans="1:32" ht="9.75">
      <c r="A11" s="26">
        <v>4</v>
      </c>
      <c r="B11" s="21">
        <v>14</v>
      </c>
      <c r="C11" s="21" t="s">
        <v>2</v>
      </c>
      <c r="D11" s="21">
        <v>27.3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1015.6</v>
      </c>
      <c r="M11" s="24">
        <v>1020</v>
      </c>
      <c r="N11" s="2"/>
      <c r="O11" s="26">
        <v>4</v>
      </c>
      <c r="P11" s="27">
        <v>38</v>
      </c>
      <c r="Q11" s="27">
        <v>88</v>
      </c>
      <c r="R11" s="2"/>
      <c r="S11" s="28">
        <v>4</v>
      </c>
      <c r="T11" s="35" t="s">
        <v>134</v>
      </c>
      <c r="U11" s="97">
        <v>14.5</v>
      </c>
      <c r="V11" s="97">
        <v>0.5</v>
      </c>
      <c r="W11" s="43"/>
      <c r="X11" s="156"/>
      <c r="Y11" s="156"/>
      <c r="Z11" s="156"/>
      <c r="AA11" s="43"/>
      <c r="AB11" s="156" t="s">
        <v>88</v>
      </c>
      <c r="AC11" s="156"/>
      <c r="AD11" s="156"/>
      <c r="AE11" s="156"/>
      <c r="AF11" s="32"/>
    </row>
    <row r="12" spans="1:32" ht="9.75">
      <c r="A12" s="26">
        <v>5</v>
      </c>
      <c r="B12" s="21">
        <v>13.9</v>
      </c>
      <c r="C12" s="21" t="s">
        <v>2</v>
      </c>
      <c r="D12" s="21">
        <v>26.9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1015.1</v>
      </c>
      <c r="M12" s="24">
        <v>1019</v>
      </c>
      <c r="N12" s="2"/>
      <c r="O12" s="26">
        <v>5</v>
      </c>
      <c r="P12" s="27">
        <v>41</v>
      </c>
      <c r="Q12" s="27">
        <v>89</v>
      </c>
      <c r="R12" s="2"/>
      <c r="S12" s="28">
        <v>5</v>
      </c>
      <c r="T12" s="35" t="s">
        <v>54</v>
      </c>
      <c r="U12" s="97">
        <v>12.9</v>
      </c>
      <c r="V12" s="97">
        <v>0.3</v>
      </c>
      <c r="W12" s="43"/>
      <c r="X12" s="156"/>
      <c r="Y12" s="156"/>
      <c r="Z12" s="156"/>
      <c r="AA12" s="43"/>
      <c r="AB12" s="156" t="s">
        <v>101</v>
      </c>
      <c r="AC12" s="156"/>
      <c r="AD12" s="156"/>
      <c r="AE12" s="156"/>
      <c r="AF12" s="33"/>
    </row>
    <row r="13" spans="1:32" ht="9.75">
      <c r="A13" s="26">
        <v>6</v>
      </c>
      <c r="B13" s="152">
        <v>16.7</v>
      </c>
      <c r="C13" s="21" t="s">
        <v>2</v>
      </c>
      <c r="D13" s="21">
        <v>25.8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1007.1</v>
      </c>
      <c r="M13" s="24">
        <v>1016.6</v>
      </c>
      <c r="N13" s="2"/>
      <c r="O13" s="26">
        <v>6</v>
      </c>
      <c r="P13" s="27">
        <v>44</v>
      </c>
      <c r="Q13" s="35">
        <v>81</v>
      </c>
      <c r="R13" s="2"/>
      <c r="S13" s="28">
        <v>6</v>
      </c>
      <c r="T13" s="35" t="s">
        <v>134</v>
      </c>
      <c r="U13" s="97">
        <v>16.1</v>
      </c>
      <c r="V13" s="97">
        <v>1.3</v>
      </c>
      <c r="W13" s="43"/>
      <c r="X13" s="156"/>
      <c r="Y13" s="156"/>
      <c r="Z13" s="156"/>
      <c r="AA13" s="43"/>
      <c r="AB13" s="156" t="s">
        <v>273</v>
      </c>
      <c r="AC13" s="156"/>
      <c r="AD13" s="156"/>
      <c r="AE13" s="156"/>
      <c r="AF13" s="2"/>
    </row>
    <row r="14" spans="1:32" ht="9.75">
      <c r="A14" s="26">
        <v>7</v>
      </c>
      <c r="B14" s="21">
        <v>13.3</v>
      </c>
      <c r="C14" s="21" t="s">
        <v>2</v>
      </c>
      <c r="D14" s="21">
        <v>21.1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151">
        <v>1000</v>
      </c>
      <c r="M14" s="24">
        <v>1011.3</v>
      </c>
      <c r="N14" s="2"/>
      <c r="O14" s="26">
        <v>7</v>
      </c>
      <c r="P14" s="155">
        <v>11</v>
      </c>
      <c r="Q14" s="27">
        <v>87</v>
      </c>
      <c r="R14" s="2"/>
      <c r="S14" s="28">
        <v>7</v>
      </c>
      <c r="T14" s="35" t="s">
        <v>102</v>
      </c>
      <c r="U14" s="143">
        <v>67.6</v>
      </c>
      <c r="V14" s="143">
        <v>13.4</v>
      </c>
      <c r="W14" s="43"/>
      <c r="X14" s="156" t="s">
        <v>275</v>
      </c>
      <c r="Y14" s="156"/>
      <c r="Z14" s="156"/>
      <c r="AA14" s="43"/>
      <c r="AB14" s="156" t="s">
        <v>274</v>
      </c>
      <c r="AC14" s="156"/>
      <c r="AD14" s="156"/>
      <c r="AE14" s="156"/>
      <c r="AF14" s="2"/>
    </row>
    <row r="15" spans="1:32" ht="9.75">
      <c r="A15" s="26">
        <v>8</v>
      </c>
      <c r="B15" s="21">
        <v>7.3</v>
      </c>
      <c r="C15" s="21" t="s">
        <v>2</v>
      </c>
      <c r="D15" s="21">
        <v>21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1006.7</v>
      </c>
      <c r="M15" s="24">
        <v>1011.9</v>
      </c>
      <c r="N15" s="2"/>
      <c r="O15" s="26">
        <v>8</v>
      </c>
      <c r="P15" s="94">
        <v>17</v>
      </c>
      <c r="Q15" s="27">
        <v>67</v>
      </c>
      <c r="R15" s="2"/>
      <c r="S15" s="28">
        <v>8</v>
      </c>
      <c r="T15" s="35" t="s">
        <v>102</v>
      </c>
      <c r="U15" s="97">
        <v>53.1</v>
      </c>
      <c r="V15" s="97">
        <v>7.2</v>
      </c>
      <c r="W15" s="43"/>
      <c r="X15" s="156" t="s">
        <v>276</v>
      </c>
      <c r="Y15" s="156"/>
      <c r="Z15" s="156"/>
      <c r="AA15" s="43"/>
      <c r="AB15" s="156" t="s">
        <v>88</v>
      </c>
      <c r="AC15" s="156"/>
      <c r="AD15" s="156"/>
      <c r="AE15" s="156"/>
      <c r="AF15" s="2"/>
    </row>
    <row r="16" spans="1:32" ht="9.75">
      <c r="A16" s="26">
        <v>9</v>
      </c>
      <c r="B16" s="21">
        <v>6.8</v>
      </c>
      <c r="C16" s="21" t="s">
        <v>2</v>
      </c>
      <c r="D16" s="21">
        <v>19.7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1009.2</v>
      </c>
      <c r="M16" s="24">
        <v>1018.1</v>
      </c>
      <c r="N16" s="2"/>
      <c r="O16" s="26">
        <v>9</v>
      </c>
      <c r="P16" s="27">
        <v>23</v>
      </c>
      <c r="Q16" s="27">
        <v>71</v>
      </c>
      <c r="R16" s="2"/>
      <c r="S16" s="28">
        <v>9</v>
      </c>
      <c r="T16" s="35" t="s">
        <v>89</v>
      </c>
      <c r="U16" s="97">
        <v>17.7</v>
      </c>
      <c r="V16" s="97">
        <v>1</v>
      </c>
      <c r="W16" s="43"/>
      <c r="X16" s="156"/>
      <c r="Y16" s="156"/>
      <c r="Z16" s="156"/>
      <c r="AA16" s="43"/>
      <c r="AB16" s="156" t="s">
        <v>88</v>
      </c>
      <c r="AC16" s="156"/>
      <c r="AD16" s="156"/>
      <c r="AE16" s="156"/>
      <c r="AF16" s="2"/>
    </row>
    <row r="17" spans="1:32" ht="9.75">
      <c r="A17" s="26">
        <v>10</v>
      </c>
      <c r="B17" s="21">
        <v>6.8</v>
      </c>
      <c r="C17" s="21" t="s">
        <v>2</v>
      </c>
      <c r="D17" s="21">
        <v>21.7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1016.1</v>
      </c>
      <c r="M17" s="24">
        <v>1019.1</v>
      </c>
      <c r="N17" s="2"/>
      <c r="O17" s="26">
        <v>10</v>
      </c>
      <c r="P17" s="27">
        <v>24</v>
      </c>
      <c r="Q17" s="27">
        <v>80</v>
      </c>
      <c r="R17" s="2"/>
      <c r="S17" s="28">
        <v>10</v>
      </c>
      <c r="T17" s="35" t="s">
        <v>89</v>
      </c>
      <c r="U17" s="34">
        <v>14.5</v>
      </c>
      <c r="V17" s="34">
        <v>0.5</v>
      </c>
      <c r="W17" s="43"/>
      <c r="X17" s="156"/>
      <c r="Y17" s="156"/>
      <c r="Z17" s="156"/>
      <c r="AA17" s="43"/>
      <c r="AB17" s="156" t="s">
        <v>88</v>
      </c>
      <c r="AC17" s="156"/>
      <c r="AD17" s="156"/>
      <c r="AE17" s="156"/>
      <c r="AF17" s="2"/>
    </row>
    <row r="18" spans="1:33" ht="9.75">
      <c r="A18" s="26">
        <v>11</v>
      </c>
      <c r="B18" s="21">
        <v>8.6</v>
      </c>
      <c r="C18" s="21" t="s">
        <v>2</v>
      </c>
      <c r="D18" s="21">
        <v>28.4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1013.9</v>
      </c>
      <c r="M18" s="24">
        <v>1017.4</v>
      </c>
      <c r="N18" s="2"/>
      <c r="O18" s="26">
        <v>11</v>
      </c>
      <c r="P18" s="27">
        <v>22</v>
      </c>
      <c r="Q18" s="27">
        <v>84</v>
      </c>
      <c r="R18" s="2"/>
      <c r="S18" s="28">
        <v>11</v>
      </c>
      <c r="T18" s="35" t="s">
        <v>156</v>
      </c>
      <c r="U18" s="97">
        <v>12.9</v>
      </c>
      <c r="V18" s="97">
        <v>0.3</v>
      </c>
      <c r="W18" s="43"/>
      <c r="X18" s="156"/>
      <c r="Y18" s="156"/>
      <c r="Z18" s="156"/>
      <c r="AA18" s="43"/>
      <c r="AB18" s="156" t="s">
        <v>88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10.1</v>
      </c>
      <c r="C19" s="21" t="s">
        <v>2</v>
      </c>
      <c r="D19" s="138">
        <v>28.9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1009.4</v>
      </c>
      <c r="M19" s="24">
        <v>1014.8</v>
      </c>
      <c r="N19" s="2"/>
      <c r="O19" s="26">
        <v>12</v>
      </c>
      <c r="P19" s="27">
        <v>23</v>
      </c>
      <c r="Q19" s="27">
        <v>84</v>
      </c>
      <c r="R19" s="2"/>
      <c r="S19" s="28">
        <v>12</v>
      </c>
      <c r="T19" s="35" t="s">
        <v>54</v>
      </c>
      <c r="U19" s="97">
        <v>12.9</v>
      </c>
      <c r="V19" s="97">
        <v>0.5</v>
      </c>
      <c r="W19" s="43"/>
      <c r="X19" s="156"/>
      <c r="Y19" s="156"/>
      <c r="Z19" s="156"/>
      <c r="AA19" s="43"/>
      <c r="AB19" s="156" t="s">
        <v>88</v>
      </c>
      <c r="AC19" s="156"/>
      <c r="AD19" s="156"/>
      <c r="AE19" s="156"/>
      <c r="AF19" s="2"/>
    </row>
    <row r="20" spans="1:32" ht="9.75">
      <c r="A20" s="26">
        <v>13</v>
      </c>
      <c r="B20" s="21">
        <v>11.6</v>
      </c>
      <c r="C20" s="21" t="s">
        <v>2</v>
      </c>
      <c r="D20" s="21">
        <v>25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1009.7</v>
      </c>
      <c r="M20" s="24">
        <v>1017.9</v>
      </c>
      <c r="N20" s="2"/>
      <c r="O20" s="26">
        <v>13</v>
      </c>
      <c r="P20" s="27">
        <v>31</v>
      </c>
      <c r="Q20" s="27">
        <v>92</v>
      </c>
      <c r="R20" s="37"/>
      <c r="S20" s="28">
        <v>13</v>
      </c>
      <c r="T20" s="35" t="s">
        <v>175</v>
      </c>
      <c r="U20" s="97">
        <v>14.5</v>
      </c>
      <c r="V20" s="97">
        <v>1</v>
      </c>
      <c r="W20" s="43"/>
      <c r="X20" s="156"/>
      <c r="Y20" s="156"/>
      <c r="Z20" s="156"/>
      <c r="AA20" s="43"/>
      <c r="AB20" s="156" t="s">
        <v>88</v>
      </c>
      <c r="AC20" s="156"/>
      <c r="AD20" s="156"/>
      <c r="AE20" s="156"/>
      <c r="AF20" s="2"/>
    </row>
    <row r="21" spans="1:32" ht="9.75">
      <c r="A21" s="26">
        <v>14</v>
      </c>
      <c r="B21" s="21">
        <v>10.1</v>
      </c>
      <c r="C21" s="21" t="s">
        <v>2</v>
      </c>
      <c r="D21" s="21">
        <v>16.9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1017.8</v>
      </c>
      <c r="M21" s="24">
        <v>1025.3</v>
      </c>
      <c r="N21" s="2"/>
      <c r="O21" s="26">
        <v>14</v>
      </c>
      <c r="P21" s="27">
        <v>45</v>
      </c>
      <c r="Q21" s="27">
        <v>80</v>
      </c>
      <c r="R21" s="2"/>
      <c r="S21" s="28">
        <v>14</v>
      </c>
      <c r="T21" s="35" t="s">
        <v>62</v>
      </c>
      <c r="U21" s="97">
        <v>27.4</v>
      </c>
      <c r="V21" s="97">
        <v>3.9</v>
      </c>
      <c r="W21" s="43"/>
      <c r="X21" s="156"/>
      <c r="Y21" s="156"/>
      <c r="Z21" s="156"/>
      <c r="AA21" s="43"/>
      <c r="AB21" s="156" t="s">
        <v>277</v>
      </c>
      <c r="AC21" s="156"/>
      <c r="AD21" s="156"/>
      <c r="AE21" s="156"/>
      <c r="AF21" s="2"/>
    </row>
    <row r="22" spans="1:32" ht="9.75">
      <c r="A22" s="26">
        <v>15</v>
      </c>
      <c r="B22" s="29">
        <v>8.3</v>
      </c>
      <c r="C22" s="21" t="s">
        <v>2</v>
      </c>
      <c r="D22" s="21">
        <v>15.5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1023.5</v>
      </c>
      <c r="M22" s="148">
        <v>1028.4</v>
      </c>
      <c r="N22" s="2"/>
      <c r="O22" s="26">
        <v>15</v>
      </c>
      <c r="P22" s="27">
        <v>41</v>
      </c>
      <c r="Q22" s="27">
        <v>80</v>
      </c>
      <c r="R22" s="2"/>
      <c r="S22" s="28">
        <v>15</v>
      </c>
      <c r="T22" s="35" t="s">
        <v>62</v>
      </c>
      <c r="U22" s="97">
        <v>22.5</v>
      </c>
      <c r="V22" s="97">
        <v>2.3</v>
      </c>
      <c r="W22" s="43"/>
      <c r="X22" s="156"/>
      <c r="Y22" s="156"/>
      <c r="Z22" s="156"/>
      <c r="AA22" s="43"/>
      <c r="AB22" s="156" t="s">
        <v>173</v>
      </c>
      <c r="AC22" s="156"/>
      <c r="AD22" s="156"/>
      <c r="AE22" s="156"/>
      <c r="AF22" s="2"/>
    </row>
    <row r="23" spans="1:32" ht="9.75">
      <c r="A23" s="26">
        <v>16</v>
      </c>
      <c r="B23" s="150">
        <v>2.9</v>
      </c>
      <c r="C23" s="21" t="s">
        <v>2</v>
      </c>
      <c r="D23" s="21">
        <v>18.1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1022.4</v>
      </c>
      <c r="M23" s="24">
        <v>1025.6</v>
      </c>
      <c r="N23" s="2"/>
      <c r="O23" s="26">
        <v>16</v>
      </c>
      <c r="P23" s="27">
        <v>27</v>
      </c>
      <c r="Q23" s="27">
        <v>89</v>
      </c>
      <c r="R23" s="2"/>
      <c r="S23" s="28">
        <v>16</v>
      </c>
      <c r="T23" s="35" t="s">
        <v>54</v>
      </c>
      <c r="U23" s="34">
        <v>14.5</v>
      </c>
      <c r="V23" s="34">
        <v>0.6</v>
      </c>
      <c r="W23" s="43"/>
      <c r="X23" s="156"/>
      <c r="Y23" s="156"/>
      <c r="Z23" s="156"/>
      <c r="AA23" s="43"/>
      <c r="AB23" s="156" t="s">
        <v>88</v>
      </c>
      <c r="AC23" s="156"/>
      <c r="AD23" s="156"/>
      <c r="AE23" s="156"/>
      <c r="AF23" s="2"/>
    </row>
    <row r="24" spans="1:32" ht="9.75">
      <c r="A24" s="26">
        <v>17</v>
      </c>
      <c r="B24" s="21">
        <v>4.4</v>
      </c>
      <c r="C24" s="21" t="s">
        <v>2</v>
      </c>
      <c r="D24" s="21">
        <v>15.8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1019.8</v>
      </c>
      <c r="M24" s="24">
        <v>1025.1</v>
      </c>
      <c r="N24" s="2"/>
      <c r="O24" s="26">
        <v>17</v>
      </c>
      <c r="P24" s="27">
        <v>40</v>
      </c>
      <c r="Q24" s="27">
        <v>84</v>
      </c>
      <c r="R24" s="2"/>
      <c r="S24" s="28">
        <v>17</v>
      </c>
      <c r="T24" s="35" t="s">
        <v>91</v>
      </c>
      <c r="U24" s="97">
        <v>17.7</v>
      </c>
      <c r="V24" s="97">
        <v>1.4</v>
      </c>
      <c r="W24" s="43"/>
      <c r="X24" s="156"/>
      <c r="Y24" s="156"/>
      <c r="Z24" s="156"/>
      <c r="AA24" s="43"/>
      <c r="AB24" s="156" t="s">
        <v>88</v>
      </c>
      <c r="AC24" s="156"/>
      <c r="AD24" s="156"/>
      <c r="AE24" s="156"/>
      <c r="AF24" s="2"/>
    </row>
    <row r="25" spans="1:32" ht="9.75">
      <c r="A25" s="26">
        <v>18</v>
      </c>
      <c r="B25" s="21">
        <v>4.2</v>
      </c>
      <c r="C25" s="21" t="s">
        <v>2</v>
      </c>
      <c r="D25" s="21">
        <v>16.7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1017.5</v>
      </c>
      <c r="M25" s="24">
        <v>1021.3</v>
      </c>
      <c r="N25" s="2"/>
      <c r="O25" s="26">
        <v>18</v>
      </c>
      <c r="P25" s="27">
        <v>42</v>
      </c>
      <c r="Q25" s="27">
        <v>88</v>
      </c>
      <c r="R25" s="2"/>
      <c r="S25" s="28">
        <v>18</v>
      </c>
      <c r="T25" s="35" t="s">
        <v>89</v>
      </c>
      <c r="U25" s="97">
        <v>12.9</v>
      </c>
      <c r="V25" s="97">
        <v>0.3</v>
      </c>
      <c r="W25" s="43"/>
      <c r="X25" s="156"/>
      <c r="Y25" s="156"/>
      <c r="Z25" s="156"/>
      <c r="AA25" s="43"/>
      <c r="AB25" s="156" t="s">
        <v>88</v>
      </c>
      <c r="AC25" s="156"/>
      <c r="AD25" s="156"/>
      <c r="AE25" s="156"/>
      <c r="AF25" s="38"/>
    </row>
    <row r="26" spans="1:32" ht="9.75">
      <c r="A26" s="26">
        <v>19</v>
      </c>
      <c r="B26" s="21">
        <v>5.1</v>
      </c>
      <c r="C26" s="21" t="s">
        <v>2</v>
      </c>
      <c r="D26" s="21">
        <v>14.8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1012.7</v>
      </c>
      <c r="M26" s="24">
        <v>1019.4</v>
      </c>
      <c r="N26" s="2"/>
      <c r="O26" s="26">
        <v>19</v>
      </c>
      <c r="P26" s="27">
        <v>54</v>
      </c>
      <c r="Q26" s="27">
        <v>87</v>
      </c>
      <c r="R26" s="2"/>
      <c r="S26" s="28">
        <v>19</v>
      </c>
      <c r="T26" s="35" t="s">
        <v>54</v>
      </c>
      <c r="U26" s="97">
        <v>17.7</v>
      </c>
      <c r="V26" s="97">
        <v>0.8</v>
      </c>
      <c r="W26" s="43"/>
      <c r="X26" s="156"/>
      <c r="Y26" s="156"/>
      <c r="Z26" s="156"/>
      <c r="AA26" s="43"/>
      <c r="AB26" s="156" t="s">
        <v>277</v>
      </c>
      <c r="AC26" s="156"/>
      <c r="AD26" s="156"/>
      <c r="AE26" s="156"/>
      <c r="AF26" s="38"/>
    </row>
    <row r="27" spans="1:32" ht="9.75">
      <c r="A27" s="26">
        <v>20</v>
      </c>
      <c r="B27" s="21">
        <v>6.1</v>
      </c>
      <c r="C27" s="21" t="s">
        <v>2</v>
      </c>
      <c r="D27" s="21">
        <v>18.4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1010.9</v>
      </c>
      <c r="M27" s="24">
        <v>1020.8</v>
      </c>
      <c r="N27" s="2"/>
      <c r="O27" s="26">
        <v>20</v>
      </c>
      <c r="P27" s="27">
        <v>21</v>
      </c>
      <c r="Q27" s="94">
        <v>92</v>
      </c>
      <c r="R27" s="2"/>
      <c r="S27" s="28">
        <v>20</v>
      </c>
      <c r="T27" s="35" t="s">
        <v>62</v>
      </c>
      <c r="U27" s="97">
        <v>32.2</v>
      </c>
      <c r="V27" s="97">
        <v>3.1</v>
      </c>
      <c r="W27" s="43"/>
      <c r="X27" s="156" t="s">
        <v>278</v>
      </c>
      <c r="Y27" s="156"/>
      <c r="Z27" s="156"/>
      <c r="AA27" s="43"/>
      <c r="AB27" s="156" t="s">
        <v>125</v>
      </c>
      <c r="AC27" s="156"/>
      <c r="AD27" s="156"/>
      <c r="AE27" s="156"/>
      <c r="AF27" s="38"/>
    </row>
    <row r="28" spans="1:32" ht="12.75">
      <c r="A28" s="26">
        <v>21</v>
      </c>
      <c r="B28" s="21">
        <v>6.3</v>
      </c>
      <c r="C28" s="21" t="s">
        <v>2</v>
      </c>
      <c r="D28" s="21">
        <v>14.8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1020.3</v>
      </c>
      <c r="M28" s="24">
        <v>1023.5</v>
      </c>
      <c r="N28" s="2"/>
      <c r="O28" s="26">
        <v>21</v>
      </c>
      <c r="P28" s="27">
        <v>43</v>
      </c>
      <c r="Q28" s="27">
        <v>76</v>
      </c>
      <c r="R28" s="2"/>
      <c r="S28" s="28">
        <v>21</v>
      </c>
      <c r="T28" s="35" t="s">
        <v>62</v>
      </c>
      <c r="U28" s="97">
        <v>20.9</v>
      </c>
      <c r="V28" s="97">
        <v>1.4</v>
      </c>
      <c r="W28" s="131"/>
      <c r="X28" s="156"/>
      <c r="Y28" s="156"/>
      <c r="Z28" s="156"/>
      <c r="AA28" s="43"/>
      <c r="AB28" s="156" t="s">
        <v>111</v>
      </c>
      <c r="AC28" s="156"/>
      <c r="AD28" s="156"/>
      <c r="AE28" s="156"/>
      <c r="AF28" s="2"/>
    </row>
    <row r="29" spans="1:32" ht="9.75">
      <c r="A29" s="26">
        <v>22</v>
      </c>
      <c r="B29" s="21">
        <v>5.1</v>
      </c>
      <c r="C29" s="21" t="s">
        <v>2</v>
      </c>
      <c r="D29" s="21">
        <v>12.8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1019.3</v>
      </c>
      <c r="M29" s="24">
        <v>1023.2</v>
      </c>
      <c r="N29" s="2"/>
      <c r="O29" s="26">
        <v>22</v>
      </c>
      <c r="P29" s="27">
        <v>43</v>
      </c>
      <c r="Q29" s="27">
        <v>82</v>
      </c>
      <c r="R29" s="2"/>
      <c r="S29" s="28">
        <v>22</v>
      </c>
      <c r="T29" s="35" t="s">
        <v>91</v>
      </c>
      <c r="U29" s="97">
        <v>12.9</v>
      </c>
      <c r="V29" s="97">
        <v>0.3</v>
      </c>
      <c r="W29" s="43"/>
      <c r="X29" s="156"/>
      <c r="Y29" s="156"/>
      <c r="Z29" s="156"/>
      <c r="AA29" s="43"/>
      <c r="AB29" s="156" t="s">
        <v>111</v>
      </c>
      <c r="AC29" s="156"/>
      <c r="AD29" s="156"/>
      <c r="AE29" s="156"/>
      <c r="AF29" s="38"/>
    </row>
    <row r="30" spans="1:32" ht="9.75">
      <c r="A30" s="26">
        <v>23</v>
      </c>
      <c r="B30" s="21">
        <v>6.4</v>
      </c>
      <c r="C30" s="21" t="s">
        <v>2</v>
      </c>
      <c r="D30" s="21">
        <v>12.3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1016.9</v>
      </c>
      <c r="M30" s="24">
        <v>1020.4</v>
      </c>
      <c r="N30" s="2"/>
      <c r="O30" s="26">
        <v>23</v>
      </c>
      <c r="P30" s="27">
        <v>41</v>
      </c>
      <c r="Q30" s="35">
        <v>72</v>
      </c>
      <c r="R30" s="2"/>
      <c r="S30" s="28">
        <v>23</v>
      </c>
      <c r="T30" s="35" t="s">
        <v>89</v>
      </c>
      <c r="U30" s="97">
        <v>9.7</v>
      </c>
      <c r="V30" s="97">
        <v>0.2</v>
      </c>
      <c r="W30" s="43"/>
      <c r="X30" s="156"/>
      <c r="Y30" s="156"/>
      <c r="Z30" s="156"/>
      <c r="AA30" s="43"/>
      <c r="AB30" s="156" t="s">
        <v>111</v>
      </c>
      <c r="AC30" s="156"/>
      <c r="AD30" s="156"/>
      <c r="AE30" s="156"/>
      <c r="AF30" s="2"/>
    </row>
    <row r="31" spans="1:32" ht="9.75">
      <c r="A31" s="26">
        <v>24</v>
      </c>
      <c r="B31" s="21">
        <v>7.2</v>
      </c>
      <c r="C31" s="21" t="s">
        <v>2</v>
      </c>
      <c r="D31" s="21">
        <v>10.6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1014</v>
      </c>
      <c r="M31" s="24">
        <v>1017.6</v>
      </c>
      <c r="N31" s="2"/>
      <c r="O31" s="26">
        <v>24</v>
      </c>
      <c r="P31" s="27">
        <v>54</v>
      </c>
      <c r="Q31" s="27">
        <v>72</v>
      </c>
      <c r="R31" s="2"/>
      <c r="S31" s="28">
        <v>24</v>
      </c>
      <c r="T31" s="35" t="s">
        <v>175</v>
      </c>
      <c r="U31" s="97">
        <v>14.5</v>
      </c>
      <c r="V31" s="97">
        <v>0.8</v>
      </c>
      <c r="W31" s="43"/>
      <c r="X31" s="156"/>
      <c r="Y31" s="156"/>
      <c r="Z31" s="156"/>
      <c r="AA31" s="43"/>
      <c r="AB31" s="156" t="s">
        <v>111</v>
      </c>
      <c r="AC31" s="156"/>
      <c r="AD31" s="156"/>
      <c r="AE31" s="156"/>
      <c r="AF31" s="2"/>
    </row>
    <row r="32" spans="1:32" ht="9.75">
      <c r="A32" s="26">
        <v>25</v>
      </c>
      <c r="B32" s="21">
        <v>6.3</v>
      </c>
      <c r="C32" s="21" t="s">
        <v>2</v>
      </c>
      <c r="D32" s="139">
        <v>8.6</v>
      </c>
      <c r="E32" s="21" t="s">
        <v>2</v>
      </c>
      <c r="F32" s="2"/>
      <c r="G32" s="23" t="s">
        <v>129</v>
      </c>
      <c r="H32" s="138">
        <v>19.049</v>
      </c>
      <c r="I32" s="138">
        <v>4.1</v>
      </c>
      <c r="J32" s="2"/>
      <c r="K32" s="26">
        <v>25</v>
      </c>
      <c r="L32" s="24">
        <v>1009.3</v>
      </c>
      <c r="M32" s="24">
        <v>1014.7</v>
      </c>
      <c r="N32" s="2"/>
      <c r="O32" s="26">
        <v>25</v>
      </c>
      <c r="P32" s="27">
        <v>70</v>
      </c>
      <c r="Q32" s="27">
        <v>92</v>
      </c>
      <c r="R32" s="2"/>
      <c r="S32" s="28">
        <v>25</v>
      </c>
      <c r="T32" s="35" t="s">
        <v>107</v>
      </c>
      <c r="U32" s="97">
        <v>16.1</v>
      </c>
      <c r="V32" s="97">
        <v>1.4</v>
      </c>
      <c r="W32" s="43"/>
      <c r="X32" s="156"/>
      <c r="Y32" s="156"/>
      <c r="Z32" s="156"/>
      <c r="AA32" s="43"/>
      <c r="AB32" s="156" t="s">
        <v>119</v>
      </c>
      <c r="AC32" s="156"/>
      <c r="AD32" s="156"/>
      <c r="AE32" s="156"/>
      <c r="AF32" s="2"/>
    </row>
    <row r="33" spans="1:32" ht="9.75">
      <c r="A33" s="26">
        <v>26</v>
      </c>
      <c r="B33" s="21">
        <v>5.3</v>
      </c>
      <c r="C33" s="21" t="s">
        <v>2</v>
      </c>
      <c r="D33" s="21">
        <v>15.8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1009.9</v>
      </c>
      <c r="M33" s="24">
        <v>1016.6</v>
      </c>
      <c r="N33" s="2"/>
      <c r="O33" s="26">
        <v>26</v>
      </c>
      <c r="P33" s="27">
        <v>59</v>
      </c>
      <c r="Q33" s="27">
        <v>91</v>
      </c>
      <c r="R33" s="2"/>
      <c r="S33" s="28">
        <v>26</v>
      </c>
      <c r="T33" s="35" t="s">
        <v>54</v>
      </c>
      <c r="U33" s="97">
        <v>14.5</v>
      </c>
      <c r="V33" s="97">
        <v>0.6</v>
      </c>
      <c r="W33" s="43"/>
      <c r="X33" s="156"/>
      <c r="Y33" s="156"/>
      <c r="Z33" s="156"/>
      <c r="AA33" s="43"/>
      <c r="AB33" s="156" t="s">
        <v>111</v>
      </c>
      <c r="AC33" s="156"/>
      <c r="AD33" s="156"/>
      <c r="AE33" s="156"/>
      <c r="AF33" s="2"/>
    </row>
    <row r="34" spans="1:32" ht="9.75">
      <c r="A34" s="26">
        <v>27</v>
      </c>
      <c r="B34" s="21">
        <v>9</v>
      </c>
      <c r="C34" s="21" t="s">
        <v>2</v>
      </c>
      <c r="D34" s="21">
        <v>15.5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1015.8</v>
      </c>
      <c r="M34" s="24">
        <v>1020.7</v>
      </c>
      <c r="N34" s="2"/>
      <c r="O34" s="26">
        <v>27</v>
      </c>
      <c r="P34" s="27">
        <v>61</v>
      </c>
      <c r="Q34" s="27">
        <v>89</v>
      </c>
      <c r="R34" s="2"/>
      <c r="S34" s="28">
        <v>27</v>
      </c>
      <c r="T34" s="35" t="s">
        <v>134</v>
      </c>
      <c r="U34" s="97">
        <v>6.4</v>
      </c>
      <c r="V34" s="97">
        <v>0</v>
      </c>
      <c r="W34" s="43"/>
      <c r="X34" s="156"/>
      <c r="Y34" s="156"/>
      <c r="Z34" s="156"/>
      <c r="AA34" s="43"/>
      <c r="AB34" s="156" t="s">
        <v>111</v>
      </c>
      <c r="AC34" s="156"/>
      <c r="AD34" s="156"/>
      <c r="AE34" s="156"/>
      <c r="AF34" s="2"/>
    </row>
    <row r="35" spans="1:32" ht="9.75">
      <c r="A35" s="26">
        <v>28</v>
      </c>
      <c r="B35" s="21">
        <v>8.3</v>
      </c>
      <c r="C35" s="21" t="s">
        <v>2</v>
      </c>
      <c r="D35" s="21">
        <v>16.9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1020.7</v>
      </c>
      <c r="M35" s="24">
        <v>1024.9</v>
      </c>
      <c r="N35" s="2"/>
      <c r="O35" s="26">
        <v>28</v>
      </c>
      <c r="P35" s="27">
        <v>56</v>
      </c>
      <c r="Q35" s="27">
        <v>91</v>
      </c>
      <c r="R35" s="2"/>
      <c r="S35" s="28">
        <v>28</v>
      </c>
      <c r="T35" s="35" t="s">
        <v>54</v>
      </c>
      <c r="U35" s="97">
        <v>12.9</v>
      </c>
      <c r="V35" s="97">
        <v>0.2</v>
      </c>
      <c r="W35" s="43"/>
      <c r="X35" s="156" t="s">
        <v>281</v>
      </c>
      <c r="Y35" s="156"/>
      <c r="Z35" s="156"/>
      <c r="AA35" s="43"/>
      <c r="AB35" s="156" t="s">
        <v>101</v>
      </c>
      <c r="AC35" s="156"/>
      <c r="AD35" s="156"/>
      <c r="AE35" s="156"/>
      <c r="AF35" s="2"/>
    </row>
    <row r="36" spans="1:32" ht="9.75">
      <c r="A36" s="26">
        <v>29</v>
      </c>
      <c r="B36" s="21">
        <v>6.2</v>
      </c>
      <c r="C36" s="21" t="s">
        <v>2</v>
      </c>
      <c r="D36" s="21">
        <v>15.3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1021.3</v>
      </c>
      <c r="M36" s="24">
        <v>1025</v>
      </c>
      <c r="N36" s="2"/>
      <c r="O36" s="26">
        <v>29</v>
      </c>
      <c r="P36" s="27">
        <v>66</v>
      </c>
      <c r="Q36" s="142">
        <v>93</v>
      </c>
      <c r="R36" s="2"/>
      <c r="S36" s="28">
        <v>29</v>
      </c>
      <c r="T36" s="35" t="s">
        <v>89</v>
      </c>
      <c r="U36" s="97">
        <v>11.3</v>
      </c>
      <c r="V36" s="97">
        <v>0.3</v>
      </c>
      <c r="W36" s="43"/>
      <c r="X36" s="156" t="s">
        <v>280</v>
      </c>
      <c r="Y36" s="156"/>
      <c r="Z36" s="156"/>
      <c r="AA36" s="43"/>
      <c r="AB36" s="156" t="s">
        <v>101</v>
      </c>
      <c r="AC36" s="156"/>
      <c r="AD36" s="156"/>
      <c r="AE36" s="156"/>
      <c r="AF36" s="2"/>
    </row>
    <row r="37" spans="1:32" ht="9.75">
      <c r="A37" s="26">
        <v>30</v>
      </c>
      <c r="B37" s="21">
        <v>6.2</v>
      </c>
      <c r="C37" s="21" t="s">
        <v>2</v>
      </c>
      <c r="D37" s="21">
        <v>14.1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1019.9</v>
      </c>
      <c r="M37" s="24">
        <v>1022.1</v>
      </c>
      <c r="N37" s="2"/>
      <c r="O37" s="26">
        <v>30</v>
      </c>
      <c r="P37" s="27">
        <v>73</v>
      </c>
      <c r="Q37" s="142">
        <v>93</v>
      </c>
      <c r="R37" s="2"/>
      <c r="S37" s="28">
        <v>30</v>
      </c>
      <c r="T37" s="35" t="s">
        <v>54</v>
      </c>
      <c r="U37" s="97">
        <v>9.7</v>
      </c>
      <c r="V37" s="97">
        <v>0.2</v>
      </c>
      <c r="W37" s="43"/>
      <c r="X37" s="156" t="s">
        <v>280</v>
      </c>
      <c r="Y37" s="156"/>
      <c r="Z37" s="156"/>
      <c r="AA37" s="43"/>
      <c r="AB37" s="156" t="s">
        <v>279</v>
      </c>
      <c r="AC37" s="156"/>
      <c r="AD37" s="156"/>
      <c r="AE37" s="156"/>
      <c r="AF37" s="2"/>
    </row>
    <row r="38" spans="1:32" ht="9.75">
      <c r="A38" s="39">
        <v>31</v>
      </c>
      <c r="B38" s="21">
        <v>8.1</v>
      </c>
      <c r="C38" s="21" t="s">
        <v>2</v>
      </c>
      <c r="D38" s="21">
        <v>15.8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1016.9</v>
      </c>
      <c r="M38" s="24">
        <v>1020.7</v>
      </c>
      <c r="N38" s="2"/>
      <c r="O38" s="39">
        <v>31</v>
      </c>
      <c r="P38" s="27">
        <v>56</v>
      </c>
      <c r="Q38" s="27">
        <v>88</v>
      </c>
      <c r="R38" s="2"/>
      <c r="S38" s="40">
        <v>31</v>
      </c>
      <c r="T38" s="35" t="s">
        <v>134</v>
      </c>
      <c r="U38" s="97">
        <v>12.9</v>
      </c>
      <c r="V38" s="97">
        <v>0.3</v>
      </c>
      <c r="W38" s="43"/>
      <c r="X38" s="156"/>
      <c r="Y38" s="156"/>
      <c r="Z38" s="156"/>
      <c r="AA38" s="43"/>
      <c r="AB38" s="156" t="s">
        <v>282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8.516129032258064</v>
      </c>
      <c r="C40" s="45" t="s">
        <v>2</v>
      </c>
      <c r="D40" s="45">
        <f>AVERAGE(D8:D38)</f>
        <v>19.316129032258065</v>
      </c>
      <c r="E40" s="46" t="s">
        <v>2</v>
      </c>
      <c r="F40" s="2"/>
      <c r="G40" s="47" t="s">
        <v>5</v>
      </c>
      <c r="H40" s="48">
        <f>SUM(H8:H38)</f>
        <v>19.049</v>
      </c>
      <c r="I40" s="120" t="s">
        <v>61</v>
      </c>
      <c r="J40" s="2"/>
      <c r="K40" s="44" t="s">
        <v>3</v>
      </c>
      <c r="L40" s="104">
        <f>AVERAGE(L8:L38)</f>
        <v>1015.0645161290324</v>
      </c>
      <c r="M40" s="105">
        <f>AVERAGE(M8:M38)</f>
        <v>1020.2677419354839</v>
      </c>
      <c r="N40" s="2"/>
      <c r="O40" s="44" t="s">
        <v>3</v>
      </c>
      <c r="P40" s="49">
        <f>AVERAGE(P8:P38)</f>
        <v>40.61290322580645</v>
      </c>
      <c r="Q40" s="95">
        <f>AVERAGE(Q8:Q38)</f>
        <v>84.48387096774194</v>
      </c>
      <c r="R40" s="2"/>
      <c r="S40" s="86" t="s">
        <v>11</v>
      </c>
      <c r="T40" s="116" t="s">
        <v>54</v>
      </c>
      <c r="U40" s="98">
        <f>MAXA(U8:U38)</f>
        <v>67.6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13.512903225806452</v>
      </c>
      <c r="C41" s="166"/>
      <c r="D41" s="166"/>
      <c r="E41" s="51" t="s">
        <v>2</v>
      </c>
      <c r="F41" s="2"/>
      <c r="G41" s="114" t="s">
        <v>58</v>
      </c>
      <c r="H41" s="122">
        <v>0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1017.6661290322583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62.54838709677419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2.9</v>
      </c>
      <c r="C42" s="56" t="s">
        <v>2</v>
      </c>
      <c r="D42" s="56">
        <f>MAXA(D8:D38)</f>
        <v>28.9</v>
      </c>
      <c r="E42" s="57" t="s">
        <v>2</v>
      </c>
      <c r="F42" s="2"/>
      <c r="G42" s="47" t="s">
        <v>6</v>
      </c>
      <c r="H42" s="48">
        <f>MAXA(H8:H38)</f>
        <v>19.049</v>
      </c>
      <c r="I42" s="98">
        <f>MAXA(I8:I38)</f>
        <v>4.1</v>
      </c>
      <c r="J42" s="2"/>
      <c r="K42" s="55" t="s">
        <v>4</v>
      </c>
      <c r="L42" s="106">
        <f>MINA(L8:L38)</f>
        <v>1000</v>
      </c>
      <c r="M42" s="106">
        <f>MAXA(M8:M38)</f>
        <v>1028.4</v>
      </c>
      <c r="N42" s="2"/>
      <c r="O42" s="55" t="s">
        <v>4</v>
      </c>
      <c r="P42" s="96">
        <f>MINA(P8:P38)</f>
        <v>11</v>
      </c>
      <c r="Q42" s="96">
        <f>MAXA(Q8:Q38)</f>
        <v>93</v>
      </c>
      <c r="R42" s="58"/>
      <c r="S42" s="184" t="s">
        <v>50</v>
      </c>
      <c r="T42" s="185"/>
      <c r="U42" s="103">
        <f>AVERAGE(U8:U38)</f>
        <v>18.33870967741935</v>
      </c>
      <c r="V42" s="103">
        <f>AVERAGE(V8:V38)</f>
        <v>1.4741935483870965</v>
      </c>
      <c r="W42" s="2"/>
      <c r="X42" s="107">
        <f>SUM(H8:H17)</f>
        <v>0</v>
      </c>
      <c r="Y42" s="107">
        <f>SUM(H18:H27)</f>
        <v>0</v>
      </c>
      <c r="Z42" s="107">
        <f>SUM(H28:H38)</f>
        <v>19.049</v>
      </c>
      <c r="AA42" s="2"/>
      <c r="AB42" s="80" t="s">
        <v>43</v>
      </c>
      <c r="AC42" s="107">
        <f>AVERAGE(B8:B17)</f>
        <v>11.819999999999999</v>
      </c>
      <c r="AD42" s="107">
        <f>AVERAGE(D8:D17)</f>
        <v>24.779999999999998</v>
      </c>
      <c r="AE42" s="107">
        <f>AVERAGE(B49:B58)</f>
        <v>17.9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Settembre!H45</f>
        <v>853.913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7.139999999999999</v>
      </c>
      <c r="AD43" s="107">
        <f>AVERAGE(D18:D27)</f>
        <v>19.85</v>
      </c>
      <c r="AE43" s="107">
        <f>AVERAGE(B59:B68)</f>
        <v>13.179999999999998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19.049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6.763636363636363</v>
      </c>
      <c r="AD44" s="107">
        <f>AVERAGE(D28:D38)</f>
        <v>13.863636363636367</v>
      </c>
      <c r="AE44" s="107">
        <f>AVERAGE(B69:B79)</f>
        <v>9.827272727272728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872.962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127">
        <v>20</v>
      </c>
      <c r="C49" s="69" t="s">
        <v>2</v>
      </c>
      <c r="G49" s="63"/>
      <c r="L49" s="67"/>
    </row>
    <row r="50" spans="1:3" ht="9.75">
      <c r="A50" s="26">
        <v>2</v>
      </c>
      <c r="B50" s="128">
        <v>19.8</v>
      </c>
      <c r="C50" s="71" t="s">
        <v>2</v>
      </c>
    </row>
    <row r="51" spans="1:20" ht="9.75">
      <c r="A51" s="26">
        <v>3</v>
      </c>
      <c r="B51" s="128">
        <v>20.2</v>
      </c>
      <c r="C51" s="71" t="s">
        <v>2</v>
      </c>
      <c r="L51" s="1"/>
      <c r="P51" s="1"/>
      <c r="T51" s="92"/>
    </row>
    <row r="52" spans="1:15" ht="9.75">
      <c r="A52" s="26">
        <v>4</v>
      </c>
      <c r="B52" s="128">
        <v>20.2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128">
        <v>19.9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128">
        <v>20.8</v>
      </c>
      <c r="C54" s="71" t="s">
        <v>2</v>
      </c>
    </row>
    <row r="55" spans="1:3" ht="9.75">
      <c r="A55" s="26">
        <v>7</v>
      </c>
      <c r="B55" s="128">
        <v>18.3</v>
      </c>
      <c r="C55" s="71" t="s">
        <v>2</v>
      </c>
    </row>
    <row r="56" spans="1:3" ht="9.75">
      <c r="A56" s="26">
        <v>8</v>
      </c>
      <c r="B56" s="128">
        <v>13.9</v>
      </c>
      <c r="C56" s="71" t="s">
        <v>2</v>
      </c>
    </row>
    <row r="57" spans="1:3" ht="9.75">
      <c r="A57" s="26">
        <v>9</v>
      </c>
      <c r="B57" s="128">
        <v>12.7</v>
      </c>
      <c r="C57" s="71" t="s">
        <v>2</v>
      </c>
    </row>
    <row r="58" spans="1:3" ht="9.75">
      <c r="A58" s="26">
        <v>10</v>
      </c>
      <c r="B58" s="128">
        <v>13.2</v>
      </c>
      <c r="C58" s="71" t="s">
        <v>2</v>
      </c>
    </row>
    <row r="59" spans="1:3" ht="9.75">
      <c r="A59" s="26">
        <v>11</v>
      </c>
      <c r="B59" s="128">
        <v>16.9</v>
      </c>
      <c r="C59" s="71" t="s">
        <v>2</v>
      </c>
    </row>
    <row r="60" spans="1:3" ht="9.75">
      <c r="A60" s="26">
        <v>12</v>
      </c>
      <c r="B60" s="128">
        <v>18.7</v>
      </c>
      <c r="C60" s="71" t="s">
        <v>2</v>
      </c>
    </row>
    <row r="61" spans="1:3" ht="9.75">
      <c r="A61" s="26">
        <v>13</v>
      </c>
      <c r="B61" s="128">
        <v>17.9</v>
      </c>
      <c r="C61" s="71" t="s">
        <v>2</v>
      </c>
    </row>
    <row r="62" spans="1:3" ht="9.75">
      <c r="A62" s="26">
        <v>14</v>
      </c>
      <c r="B62" s="128">
        <v>14.7</v>
      </c>
      <c r="C62" s="71" t="s">
        <v>2</v>
      </c>
    </row>
    <row r="63" spans="1:3" ht="9.75">
      <c r="A63" s="26">
        <v>15</v>
      </c>
      <c r="B63" s="128">
        <v>12.2</v>
      </c>
      <c r="C63" s="71" t="s">
        <v>2</v>
      </c>
    </row>
    <row r="64" spans="1:3" ht="9.75">
      <c r="A64" s="26">
        <v>16</v>
      </c>
      <c r="B64" s="128">
        <v>9.8</v>
      </c>
      <c r="C64" s="71" t="s">
        <v>2</v>
      </c>
    </row>
    <row r="65" spans="1:3" ht="9.75">
      <c r="A65" s="26">
        <v>17</v>
      </c>
      <c r="B65" s="128">
        <v>10.1</v>
      </c>
      <c r="C65" s="71" t="s">
        <v>2</v>
      </c>
    </row>
    <row r="66" spans="1:3" ht="9.75">
      <c r="A66" s="26">
        <v>18</v>
      </c>
      <c r="B66" s="128">
        <v>9.7</v>
      </c>
      <c r="C66" s="71" t="s">
        <v>2</v>
      </c>
    </row>
    <row r="67" spans="1:3" ht="9.75">
      <c r="A67" s="26">
        <v>19</v>
      </c>
      <c r="B67" s="128">
        <v>10</v>
      </c>
      <c r="C67" s="71" t="s">
        <v>2</v>
      </c>
    </row>
    <row r="68" spans="1:3" ht="9.75">
      <c r="A68" s="26">
        <v>20</v>
      </c>
      <c r="B68" s="128">
        <v>11.8</v>
      </c>
      <c r="C68" s="71" t="s">
        <v>2</v>
      </c>
    </row>
    <row r="69" spans="1:3" ht="9.75">
      <c r="A69" s="26">
        <v>21</v>
      </c>
      <c r="B69" s="128">
        <v>10.5</v>
      </c>
      <c r="C69" s="71" t="s">
        <v>2</v>
      </c>
    </row>
    <row r="70" spans="1:3" ht="9.75">
      <c r="A70" s="26">
        <v>22</v>
      </c>
      <c r="B70" s="128">
        <v>8.5</v>
      </c>
      <c r="C70" s="71" t="s">
        <v>2</v>
      </c>
    </row>
    <row r="71" spans="1:3" ht="9.75">
      <c r="A71" s="26">
        <v>23</v>
      </c>
      <c r="B71" s="128">
        <v>9.6</v>
      </c>
      <c r="C71" s="71" t="s">
        <v>2</v>
      </c>
    </row>
    <row r="72" spans="1:3" ht="9.75">
      <c r="A72" s="26">
        <v>24</v>
      </c>
      <c r="B72" s="128">
        <v>8.8</v>
      </c>
      <c r="C72" s="71" t="s">
        <v>2</v>
      </c>
    </row>
    <row r="73" spans="1:3" ht="9.75">
      <c r="A73" s="26">
        <v>25</v>
      </c>
      <c r="B73" s="128">
        <v>7.2</v>
      </c>
      <c r="C73" s="71" t="s">
        <v>2</v>
      </c>
    </row>
    <row r="74" spans="1:3" ht="9.75">
      <c r="A74" s="26">
        <v>26</v>
      </c>
      <c r="B74" s="128">
        <v>8.5</v>
      </c>
      <c r="C74" s="71" t="s">
        <v>2</v>
      </c>
    </row>
    <row r="75" spans="1:3" ht="9.75">
      <c r="A75" s="26">
        <v>27</v>
      </c>
      <c r="B75" s="128">
        <v>10.6</v>
      </c>
      <c r="C75" s="71" t="s">
        <v>2</v>
      </c>
    </row>
    <row r="76" spans="1:3" ht="9.75">
      <c r="A76" s="26">
        <v>28</v>
      </c>
      <c r="B76" s="128">
        <v>11.7</v>
      </c>
      <c r="C76" s="71" t="s">
        <v>2</v>
      </c>
    </row>
    <row r="77" spans="1:3" ht="9.75">
      <c r="A77" s="26">
        <v>29</v>
      </c>
      <c r="B77" s="128">
        <v>10.2</v>
      </c>
      <c r="C77" s="71" t="s">
        <v>2</v>
      </c>
    </row>
    <row r="78" spans="1:3" ht="9.75">
      <c r="A78" s="26">
        <v>30</v>
      </c>
      <c r="B78" s="128">
        <v>10.3</v>
      </c>
      <c r="C78" s="71" t="s">
        <v>2</v>
      </c>
    </row>
    <row r="79" spans="1:3" ht="9.75">
      <c r="A79" s="39">
        <v>31</v>
      </c>
      <c r="B79" s="129">
        <v>12.2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9"/>
  <sheetViews>
    <sheetView zoomScalePageLayoutView="0" workbookViewId="0" topLeftCell="A22">
      <selection activeCell="T13" sqref="T13"/>
    </sheetView>
  </sheetViews>
  <sheetFormatPr defaultColWidth="9.140625" defaultRowHeight="12.75"/>
  <cols>
    <col min="1" max="1" width="3.8515625" style="3" customWidth="1"/>
    <col min="2" max="2" width="5.7109375" style="3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1.8515625" style="3" customWidth="1"/>
    <col min="8" max="8" width="5.710937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9" width="1.421875" style="3" customWidth="1"/>
    <col min="20" max="20" width="3.28125" style="3" customWidth="1"/>
    <col min="21" max="21" width="4.57421875" style="1" bestFit="1" customWidth="1"/>
    <col min="22" max="22" width="6.00390625" style="3" bestFit="1" customWidth="1"/>
    <col min="23" max="23" width="5.421875" style="3" bestFit="1" customWidth="1"/>
    <col min="24" max="24" width="1.421875" style="3" customWidth="1"/>
    <col min="25" max="26" width="5.7109375" style="3" customWidth="1"/>
    <col min="27" max="27" width="8.00390625" style="3" customWidth="1"/>
    <col min="28" max="28" width="1.421875" style="3" customWidth="1"/>
    <col min="29" max="29" width="4.7109375" style="3" customWidth="1"/>
    <col min="30" max="31" width="5.8515625" style="3" bestFit="1" customWidth="1"/>
    <col min="32" max="32" width="11.57421875" style="3" customWidth="1"/>
    <col min="33" max="33" width="3.7109375" style="3" customWidth="1"/>
    <col min="34" max="16384" width="9.140625" style="3" customWidth="1"/>
  </cols>
  <sheetData>
    <row r="1" spans="1:33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20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85</v>
      </c>
      <c r="P2" s="179"/>
      <c r="Q2" s="179"/>
      <c r="R2" s="179"/>
      <c r="S2" s="179"/>
      <c r="T2" s="179"/>
      <c r="U2" s="179"/>
      <c r="V2" s="179"/>
      <c r="W2" s="179"/>
      <c r="X2" s="2"/>
      <c r="Y2" s="177" t="s">
        <v>20</v>
      </c>
      <c r="Z2" s="177"/>
      <c r="AA2" s="177"/>
      <c r="AB2" s="177"/>
      <c r="AC2" s="177"/>
      <c r="AD2" s="177"/>
      <c r="AE2" s="177"/>
      <c r="AF2" s="177"/>
      <c r="AG2" s="2"/>
      <c r="AH2" s="1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33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2"/>
      <c r="Y3" s="8"/>
      <c r="Z3" s="8"/>
      <c r="AA3" s="8"/>
      <c r="AB3" s="2"/>
      <c r="AC3" s="8"/>
      <c r="AD3" s="8"/>
      <c r="AE3" s="8"/>
      <c r="AF3" s="8"/>
      <c r="AG3" s="2"/>
    </row>
    <row r="4" spans="1:33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"/>
      <c r="Y4" s="159" t="s">
        <v>86</v>
      </c>
      <c r="Z4" s="160"/>
      <c r="AA4" s="160"/>
      <c r="AB4" s="9"/>
      <c r="AC4" s="159" t="s">
        <v>86</v>
      </c>
      <c r="AD4" s="160"/>
      <c r="AE4" s="160"/>
      <c r="AF4" s="160"/>
      <c r="AG4" s="2"/>
    </row>
    <row r="5" spans="1:33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1"/>
      <c r="T5" s="187" t="s">
        <v>12</v>
      </c>
      <c r="U5" s="187"/>
      <c r="V5" s="187"/>
      <c r="W5" s="187"/>
      <c r="X5" s="2"/>
      <c r="Y5" s="157" t="s">
        <v>15</v>
      </c>
      <c r="Z5" s="157"/>
      <c r="AA5" s="157"/>
      <c r="AB5" s="2"/>
      <c r="AC5" s="157" t="s">
        <v>31</v>
      </c>
      <c r="AD5" s="157"/>
      <c r="AE5" s="157"/>
      <c r="AF5" s="157"/>
      <c r="AG5" s="2"/>
    </row>
    <row r="6" spans="1:34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2"/>
      <c r="T6" s="16"/>
      <c r="U6" s="10" t="s">
        <v>11</v>
      </c>
      <c r="V6" s="10" t="s">
        <v>9</v>
      </c>
      <c r="W6" s="10" t="s">
        <v>48</v>
      </c>
      <c r="X6" s="2"/>
      <c r="Y6" s="157" t="s">
        <v>17</v>
      </c>
      <c r="Z6" s="157"/>
      <c r="AA6" s="157"/>
      <c r="AB6" s="2"/>
      <c r="AC6" s="157" t="s">
        <v>30</v>
      </c>
      <c r="AD6" s="157"/>
      <c r="AE6" s="157"/>
      <c r="AF6" s="157"/>
      <c r="AG6" s="2"/>
      <c r="AH6" s="1"/>
    </row>
    <row r="7" spans="1:33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2"/>
      <c r="T7" s="18"/>
      <c r="U7" s="88" t="s">
        <v>26</v>
      </c>
      <c r="V7" s="17" t="s">
        <v>13</v>
      </c>
      <c r="W7" s="17" t="s">
        <v>13</v>
      </c>
      <c r="X7" s="2"/>
      <c r="Y7" s="161" t="s">
        <v>55</v>
      </c>
      <c r="Z7" s="161"/>
      <c r="AA7" s="161"/>
      <c r="AB7" s="161"/>
      <c r="AC7" s="161"/>
      <c r="AD7" s="161"/>
      <c r="AE7" s="161"/>
      <c r="AF7" s="161"/>
      <c r="AG7" s="2"/>
    </row>
    <row r="8" spans="1:33" ht="9.75">
      <c r="A8" s="20">
        <v>1</v>
      </c>
      <c r="B8" s="21">
        <v>5.1</v>
      </c>
      <c r="C8" s="21" t="s">
        <v>2</v>
      </c>
      <c r="D8" s="138">
        <v>15.2</v>
      </c>
      <c r="E8" s="21" t="s">
        <v>2</v>
      </c>
      <c r="F8" s="2"/>
      <c r="G8" s="23" t="s">
        <v>283</v>
      </c>
      <c r="H8" s="21">
        <v>0.254</v>
      </c>
      <c r="I8" s="21"/>
      <c r="J8" s="2"/>
      <c r="K8" s="20">
        <v>1</v>
      </c>
      <c r="L8" s="24">
        <v>1016.7</v>
      </c>
      <c r="M8" s="24">
        <v>1019.7</v>
      </c>
      <c r="N8" s="2"/>
      <c r="O8" s="20">
        <v>1</v>
      </c>
      <c r="P8" s="27">
        <v>59</v>
      </c>
      <c r="Q8" s="27">
        <v>93</v>
      </c>
      <c r="R8" s="2"/>
      <c r="S8" s="2"/>
      <c r="T8" s="25">
        <v>1</v>
      </c>
      <c r="U8" s="35" t="s">
        <v>54</v>
      </c>
      <c r="V8" s="97">
        <v>12.9</v>
      </c>
      <c r="W8" s="97">
        <v>0.3</v>
      </c>
      <c r="X8" s="2"/>
      <c r="Y8" s="156" t="s">
        <v>103</v>
      </c>
      <c r="Z8" s="156"/>
      <c r="AA8" s="156"/>
      <c r="AB8" s="43"/>
      <c r="AC8" s="156" t="s">
        <v>125</v>
      </c>
      <c r="AD8" s="156"/>
      <c r="AE8" s="156"/>
      <c r="AF8" s="156"/>
      <c r="AG8" s="2"/>
    </row>
    <row r="9" spans="1:33" ht="9.75">
      <c r="A9" s="26">
        <v>2</v>
      </c>
      <c r="B9" s="21">
        <v>5.7</v>
      </c>
      <c r="C9" s="21" t="s">
        <v>2</v>
      </c>
      <c r="D9" s="21">
        <v>14.1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1016.2</v>
      </c>
      <c r="M9" s="24">
        <v>1019</v>
      </c>
      <c r="N9" s="2"/>
      <c r="O9" s="26">
        <v>2</v>
      </c>
      <c r="P9" s="27">
        <v>64</v>
      </c>
      <c r="Q9" s="27">
        <v>92</v>
      </c>
      <c r="R9" s="2"/>
      <c r="S9" s="2"/>
      <c r="T9" s="28">
        <v>2</v>
      </c>
      <c r="U9" s="35" t="s">
        <v>54</v>
      </c>
      <c r="V9" s="34">
        <v>9.7</v>
      </c>
      <c r="W9" s="34">
        <v>0.2</v>
      </c>
      <c r="X9" s="2"/>
      <c r="Y9" s="156"/>
      <c r="Z9" s="156"/>
      <c r="AA9" s="156"/>
      <c r="AB9" s="43"/>
      <c r="AC9" s="156" t="s">
        <v>111</v>
      </c>
      <c r="AD9" s="156"/>
      <c r="AE9" s="156"/>
      <c r="AF9" s="156"/>
      <c r="AG9" s="2"/>
    </row>
    <row r="10" spans="1:33" ht="9.75">
      <c r="A10" s="26">
        <v>3</v>
      </c>
      <c r="B10" s="21">
        <v>9.9</v>
      </c>
      <c r="C10" s="21" t="s">
        <v>2</v>
      </c>
      <c r="D10" s="21">
        <v>12</v>
      </c>
      <c r="E10" s="21" t="s">
        <v>2</v>
      </c>
      <c r="F10" s="2"/>
      <c r="G10" s="23" t="s">
        <v>284</v>
      </c>
      <c r="H10" s="21">
        <v>3.302</v>
      </c>
      <c r="I10" s="21">
        <v>2.2</v>
      </c>
      <c r="J10" s="2"/>
      <c r="K10" s="26">
        <v>3</v>
      </c>
      <c r="L10" s="24">
        <v>1012.2</v>
      </c>
      <c r="M10" s="24">
        <v>1016.3</v>
      </c>
      <c r="N10" s="2"/>
      <c r="O10" s="26">
        <v>3</v>
      </c>
      <c r="P10" s="27">
        <v>74</v>
      </c>
      <c r="Q10" s="27">
        <v>92</v>
      </c>
      <c r="R10" s="2"/>
      <c r="S10" s="2"/>
      <c r="T10" s="28">
        <v>3</v>
      </c>
      <c r="U10" s="35" t="s">
        <v>54</v>
      </c>
      <c r="V10" s="97">
        <v>9.7</v>
      </c>
      <c r="W10" s="97">
        <v>0.2</v>
      </c>
      <c r="X10" s="2"/>
      <c r="Y10" s="156"/>
      <c r="Z10" s="156"/>
      <c r="AA10" s="156"/>
      <c r="AB10" s="43"/>
      <c r="AC10" s="156" t="s">
        <v>120</v>
      </c>
      <c r="AD10" s="156"/>
      <c r="AE10" s="156"/>
      <c r="AF10" s="156"/>
      <c r="AG10" s="2"/>
    </row>
    <row r="11" spans="1:33" ht="9.75">
      <c r="A11" s="26">
        <v>4</v>
      </c>
      <c r="B11" s="21">
        <v>9.9</v>
      </c>
      <c r="C11" s="21" t="s">
        <v>2</v>
      </c>
      <c r="D11" s="21">
        <v>11.6</v>
      </c>
      <c r="E11" s="21" t="s">
        <v>2</v>
      </c>
      <c r="F11" s="2"/>
      <c r="G11" s="23" t="s">
        <v>129</v>
      </c>
      <c r="H11" s="21">
        <v>29.718</v>
      </c>
      <c r="I11" s="21">
        <v>14.2</v>
      </c>
      <c r="J11" s="2"/>
      <c r="K11" s="26">
        <v>4</v>
      </c>
      <c r="L11" s="24">
        <v>1007.6</v>
      </c>
      <c r="M11" s="24">
        <v>1012.4</v>
      </c>
      <c r="N11" s="2"/>
      <c r="O11" s="26">
        <v>4</v>
      </c>
      <c r="P11" s="27">
        <v>91</v>
      </c>
      <c r="Q11" s="27">
        <v>93</v>
      </c>
      <c r="R11" s="2"/>
      <c r="S11" s="2"/>
      <c r="T11" s="28">
        <v>4</v>
      </c>
      <c r="U11" s="35" t="s">
        <v>102</v>
      </c>
      <c r="V11" s="97">
        <v>16.1</v>
      </c>
      <c r="W11" s="97">
        <v>1.3</v>
      </c>
      <c r="X11" s="2"/>
      <c r="Y11" s="156"/>
      <c r="Z11" s="156"/>
      <c r="AA11" s="156"/>
      <c r="AB11" s="43"/>
      <c r="AC11" s="156" t="s">
        <v>119</v>
      </c>
      <c r="AD11" s="156"/>
      <c r="AE11" s="156"/>
      <c r="AF11" s="156"/>
      <c r="AG11" s="32"/>
    </row>
    <row r="12" spans="1:33" ht="9.75">
      <c r="A12" s="26">
        <v>5</v>
      </c>
      <c r="B12" s="21">
        <v>11.6</v>
      </c>
      <c r="C12" s="21" t="s">
        <v>2</v>
      </c>
      <c r="D12" s="21">
        <v>13.5</v>
      </c>
      <c r="E12" s="21" t="s">
        <v>2</v>
      </c>
      <c r="F12" s="2"/>
      <c r="G12" s="23" t="s">
        <v>202</v>
      </c>
      <c r="H12" s="138">
        <v>54.356</v>
      </c>
      <c r="I12" s="21">
        <v>23.4</v>
      </c>
      <c r="J12" s="2"/>
      <c r="K12" s="26">
        <v>5</v>
      </c>
      <c r="L12" s="24">
        <v>1006.1</v>
      </c>
      <c r="M12" s="24">
        <v>1008.6</v>
      </c>
      <c r="N12" s="2"/>
      <c r="O12" s="26">
        <v>5</v>
      </c>
      <c r="P12" s="27">
        <v>88</v>
      </c>
      <c r="Q12" s="142">
        <v>94</v>
      </c>
      <c r="R12" s="2"/>
      <c r="S12" s="2"/>
      <c r="T12" s="28">
        <v>5</v>
      </c>
      <c r="U12" s="35" t="s">
        <v>62</v>
      </c>
      <c r="V12" s="143">
        <v>35.4</v>
      </c>
      <c r="W12" s="97">
        <v>3.9</v>
      </c>
      <c r="X12" s="2"/>
      <c r="Y12" s="156"/>
      <c r="Z12" s="156"/>
      <c r="AA12" s="156"/>
      <c r="AB12" s="43"/>
      <c r="AC12" s="156" t="s">
        <v>119</v>
      </c>
      <c r="AD12" s="156"/>
      <c r="AE12" s="156"/>
      <c r="AF12" s="156"/>
      <c r="AG12" s="33"/>
    </row>
    <row r="13" spans="1:33" ht="9.75">
      <c r="A13" s="26">
        <v>6</v>
      </c>
      <c r="B13" s="152">
        <v>11.8</v>
      </c>
      <c r="C13" s="21" t="s">
        <v>2</v>
      </c>
      <c r="D13" s="21">
        <v>14.2</v>
      </c>
      <c r="E13" s="21" t="s">
        <v>2</v>
      </c>
      <c r="F13" s="2"/>
      <c r="G13" s="23" t="s">
        <v>202</v>
      </c>
      <c r="H13" s="21">
        <v>45.212</v>
      </c>
      <c r="I13" s="21">
        <v>36.6</v>
      </c>
      <c r="J13" s="2"/>
      <c r="K13" s="26">
        <v>6</v>
      </c>
      <c r="L13" s="151">
        <v>1006</v>
      </c>
      <c r="M13" s="24">
        <v>1011.2</v>
      </c>
      <c r="N13" s="2"/>
      <c r="O13" s="26">
        <v>6</v>
      </c>
      <c r="P13" s="27">
        <v>89</v>
      </c>
      <c r="Q13" s="35">
        <v>93</v>
      </c>
      <c r="R13" s="2"/>
      <c r="S13" s="2"/>
      <c r="T13" s="28">
        <v>6</v>
      </c>
      <c r="U13" s="35" t="s">
        <v>62</v>
      </c>
      <c r="V13" s="97">
        <v>33.8</v>
      </c>
      <c r="W13" s="143">
        <v>6</v>
      </c>
      <c r="X13" s="2"/>
      <c r="Y13" s="156"/>
      <c r="Z13" s="156"/>
      <c r="AA13" s="156"/>
      <c r="AB13" s="43"/>
      <c r="AC13" s="156" t="s">
        <v>119</v>
      </c>
      <c r="AD13" s="156"/>
      <c r="AE13" s="156"/>
      <c r="AF13" s="156"/>
      <c r="AG13" s="2"/>
    </row>
    <row r="14" spans="1:33" ht="9.75">
      <c r="A14" s="26">
        <v>7</v>
      </c>
      <c r="B14" s="21">
        <v>11.6</v>
      </c>
      <c r="C14" s="21" t="s">
        <v>2</v>
      </c>
      <c r="D14" s="21">
        <v>13.1</v>
      </c>
      <c r="E14" s="21" t="s">
        <v>2</v>
      </c>
      <c r="F14" s="2"/>
      <c r="G14" s="23" t="s">
        <v>202</v>
      </c>
      <c r="H14" s="21">
        <v>38.862</v>
      </c>
      <c r="I14" s="138">
        <v>88.1</v>
      </c>
      <c r="J14" s="2"/>
      <c r="K14" s="26">
        <v>7</v>
      </c>
      <c r="L14" s="24">
        <v>1011.2</v>
      </c>
      <c r="M14" s="24">
        <v>1016.7</v>
      </c>
      <c r="N14" s="2"/>
      <c r="O14" s="26">
        <v>7</v>
      </c>
      <c r="P14" s="94">
        <v>85</v>
      </c>
      <c r="Q14" s="27">
        <v>93</v>
      </c>
      <c r="R14" s="2"/>
      <c r="S14" s="2"/>
      <c r="T14" s="28">
        <v>7</v>
      </c>
      <c r="U14" s="35" t="s">
        <v>62</v>
      </c>
      <c r="V14" s="97">
        <v>20.9</v>
      </c>
      <c r="W14" s="97">
        <v>3.7</v>
      </c>
      <c r="X14" s="2"/>
      <c r="Y14" s="156"/>
      <c r="Z14" s="156"/>
      <c r="AA14" s="156"/>
      <c r="AB14" s="43"/>
      <c r="AC14" s="156" t="s">
        <v>119</v>
      </c>
      <c r="AD14" s="156"/>
      <c r="AE14" s="156"/>
      <c r="AF14" s="156"/>
      <c r="AG14" s="2"/>
    </row>
    <row r="15" spans="1:33" ht="9.75">
      <c r="A15" s="26">
        <v>8</v>
      </c>
      <c r="B15" s="21">
        <v>10.7</v>
      </c>
      <c r="C15" s="21" t="s">
        <v>2</v>
      </c>
      <c r="D15" s="21">
        <v>12.3</v>
      </c>
      <c r="E15" s="21" t="s">
        <v>2</v>
      </c>
      <c r="F15" s="2"/>
      <c r="G15" s="23" t="s">
        <v>129</v>
      </c>
      <c r="H15" s="21">
        <v>19.049</v>
      </c>
      <c r="I15" s="21">
        <v>16.3</v>
      </c>
      <c r="J15" s="2"/>
      <c r="K15" s="26">
        <v>8</v>
      </c>
      <c r="L15" s="24">
        <v>1015.3</v>
      </c>
      <c r="M15" s="24">
        <v>1019.2</v>
      </c>
      <c r="N15" s="2"/>
      <c r="O15" s="26">
        <v>8</v>
      </c>
      <c r="P15" s="94">
        <v>86</v>
      </c>
      <c r="Q15" s="27">
        <v>91</v>
      </c>
      <c r="R15" s="2"/>
      <c r="S15" s="2"/>
      <c r="T15" s="28">
        <v>8</v>
      </c>
      <c r="U15" s="35" t="s">
        <v>62</v>
      </c>
      <c r="V15" s="97">
        <v>32.2</v>
      </c>
      <c r="W15" s="97">
        <v>7.1</v>
      </c>
      <c r="X15" s="2"/>
      <c r="Y15" s="156"/>
      <c r="Z15" s="156"/>
      <c r="AA15" s="156"/>
      <c r="AB15" s="43"/>
      <c r="AC15" s="156" t="s">
        <v>119</v>
      </c>
      <c r="AD15" s="156"/>
      <c r="AE15" s="156"/>
      <c r="AF15" s="156"/>
      <c r="AG15" s="2"/>
    </row>
    <row r="16" spans="1:33" ht="9.75">
      <c r="A16" s="26">
        <v>9</v>
      </c>
      <c r="B16" s="21">
        <v>9.3</v>
      </c>
      <c r="C16" s="21" t="s">
        <v>2</v>
      </c>
      <c r="D16" s="21">
        <v>14.8</v>
      </c>
      <c r="E16" s="21" t="s">
        <v>2</v>
      </c>
      <c r="F16" s="2"/>
      <c r="G16" s="23" t="s">
        <v>138</v>
      </c>
      <c r="H16" s="21">
        <v>2.032</v>
      </c>
      <c r="I16" s="21">
        <v>2.3</v>
      </c>
      <c r="J16" s="2"/>
      <c r="K16" s="26">
        <v>9</v>
      </c>
      <c r="L16" s="24">
        <v>1019.2</v>
      </c>
      <c r="M16" s="24">
        <v>1021.5</v>
      </c>
      <c r="N16" s="2"/>
      <c r="O16" s="26">
        <v>9</v>
      </c>
      <c r="P16" s="27">
        <v>76</v>
      </c>
      <c r="Q16" s="27">
        <v>93</v>
      </c>
      <c r="R16" s="2"/>
      <c r="S16" s="2"/>
      <c r="T16" s="28">
        <v>9</v>
      </c>
      <c r="U16" s="35" t="s">
        <v>62</v>
      </c>
      <c r="V16" s="97">
        <v>16.1</v>
      </c>
      <c r="W16" s="97">
        <v>1.6</v>
      </c>
      <c r="X16" s="2"/>
      <c r="Y16" s="156"/>
      <c r="Z16" s="156"/>
      <c r="AA16" s="156"/>
      <c r="AB16" s="43"/>
      <c r="AC16" s="156" t="s">
        <v>286</v>
      </c>
      <c r="AD16" s="156"/>
      <c r="AE16" s="156"/>
      <c r="AF16" s="156"/>
      <c r="AG16" s="2"/>
    </row>
    <row r="17" spans="1:33" ht="9.75">
      <c r="A17" s="26">
        <v>10</v>
      </c>
      <c r="B17" s="21">
        <v>6.6</v>
      </c>
      <c r="C17" s="21" t="s">
        <v>2</v>
      </c>
      <c r="D17" s="21">
        <v>15.2</v>
      </c>
      <c r="E17" s="21" t="s">
        <v>2</v>
      </c>
      <c r="F17" s="2"/>
      <c r="G17" s="23" t="s">
        <v>283</v>
      </c>
      <c r="H17" s="34">
        <v>0.254</v>
      </c>
      <c r="I17" s="34"/>
      <c r="J17" s="2"/>
      <c r="K17" s="26">
        <v>10</v>
      </c>
      <c r="L17" s="24">
        <v>1015.1</v>
      </c>
      <c r="M17" s="24">
        <v>1019.4</v>
      </c>
      <c r="N17" s="2"/>
      <c r="O17" s="26">
        <v>10</v>
      </c>
      <c r="P17" s="27">
        <v>67</v>
      </c>
      <c r="Q17" s="142">
        <v>94</v>
      </c>
      <c r="R17" s="2"/>
      <c r="S17" s="2"/>
      <c r="T17" s="28">
        <v>10</v>
      </c>
      <c r="U17" s="35" t="s">
        <v>54</v>
      </c>
      <c r="V17" s="34">
        <v>12.9</v>
      </c>
      <c r="W17" s="34">
        <v>0.5</v>
      </c>
      <c r="X17" s="2"/>
      <c r="Y17" s="156" t="s">
        <v>103</v>
      </c>
      <c r="Z17" s="156"/>
      <c r="AA17" s="156"/>
      <c r="AB17" s="43"/>
      <c r="AC17" s="156" t="s">
        <v>285</v>
      </c>
      <c r="AD17" s="156"/>
      <c r="AE17" s="156"/>
      <c r="AF17" s="156"/>
      <c r="AG17" s="2"/>
    </row>
    <row r="18" spans="1:34" ht="9.75">
      <c r="A18" s="26">
        <v>11</v>
      </c>
      <c r="B18" s="21">
        <v>5.5</v>
      </c>
      <c r="C18" s="21" t="s">
        <v>2</v>
      </c>
      <c r="D18" s="21">
        <v>11.8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97">
        <v>1016.6</v>
      </c>
      <c r="M18" s="24">
        <v>1026.5</v>
      </c>
      <c r="N18" s="2"/>
      <c r="O18" s="26">
        <v>11</v>
      </c>
      <c r="P18" s="27">
        <v>80</v>
      </c>
      <c r="Q18" s="142">
        <v>94</v>
      </c>
      <c r="R18" s="2"/>
      <c r="S18" s="2"/>
      <c r="T18" s="28">
        <v>11</v>
      </c>
      <c r="U18" s="35" t="s">
        <v>54</v>
      </c>
      <c r="V18" s="97">
        <v>11.3</v>
      </c>
      <c r="W18" s="97">
        <v>0.2</v>
      </c>
      <c r="X18" s="2"/>
      <c r="Y18" s="156" t="s">
        <v>103</v>
      </c>
      <c r="Z18" s="156"/>
      <c r="AA18" s="156"/>
      <c r="AB18" s="43"/>
      <c r="AC18" s="156" t="s">
        <v>289</v>
      </c>
      <c r="AD18" s="156"/>
      <c r="AE18" s="156"/>
      <c r="AF18" s="156"/>
      <c r="AG18" s="2"/>
      <c r="AH18" s="36"/>
    </row>
    <row r="19" spans="1:33" ht="9.75">
      <c r="A19" s="26">
        <v>12</v>
      </c>
      <c r="B19" s="21">
        <v>6.8</v>
      </c>
      <c r="C19" s="21" t="s">
        <v>2</v>
      </c>
      <c r="D19" s="21">
        <v>12.3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1026.5</v>
      </c>
      <c r="M19" s="24">
        <v>1031.5</v>
      </c>
      <c r="N19" s="2"/>
      <c r="O19" s="26">
        <v>12</v>
      </c>
      <c r="P19" s="27">
        <v>68</v>
      </c>
      <c r="Q19" s="35">
        <v>89</v>
      </c>
      <c r="R19" s="2"/>
      <c r="S19" s="2"/>
      <c r="T19" s="28">
        <v>12</v>
      </c>
      <c r="U19" s="35" t="s">
        <v>287</v>
      </c>
      <c r="V19" s="97">
        <v>9.7</v>
      </c>
      <c r="W19" s="97">
        <v>0</v>
      </c>
      <c r="X19" s="2"/>
      <c r="Y19" s="156"/>
      <c r="Z19" s="156"/>
      <c r="AA19" s="156"/>
      <c r="AB19" s="43"/>
      <c r="AC19" s="156" t="s">
        <v>288</v>
      </c>
      <c r="AD19" s="156"/>
      <c r="AE19" s="156"/>
      <c r="AF19" s="156"/>
      <c r="AG19" s="2"/>
    </row>
    <row r="20" spans="1:33" ht="9.75">
      <c r="A20" s="26">
        <v>13</v>
      </c>
      <c r="B20" s="21">
        <v>2.9</v>
      </c>
      <c r="C20" s="21" t="s">
        <v>2</v>
      </c>
      <c r="D20" s="21">
        <v>12.4</v>
      </c>
      <c r="E20" s="21" t="s">
        <v>2</v>
      </c>
      <c r="F20" s="2"/>
      <c r="G20" s="23" t="s">
        <v>283</v>
      </c>
      <c r="H20" s="21">
        <v>0.254</v>
      </c>
      <c r="I20" s="21"/>
      <c r="J20" s="2"/>
      <c r="K20" s="26">
        <v>13</v>
      </c>
      <c r="L20" s="24">
        <v>1028.7</v>
      </c>
      <c r="M20" s="148">
        <v>1032</v>
      </c>
      <c r="N20" s="2"/>
      <c r="O20" s="26">
        <v>13</v>
      </c>
      <c r="P20" s="27">
        <v>68</v>
      </c>
      <c r="Q20" s="142">
        <v>94</v>
      </c>
      <c r="R20" s="37"/>
      <c r="S20" s="37"/>
      <c r="T20" s="28">
        <v>13</v>
      </c>
      <c r="U20" s="35" t="s">
        <v>89</v>
      </c>
      <c r="V20" s="97">
        <v>11.3</v>
      </c>
      <c r="W20" s="97">
        <v>0.2</v>
      </c>
      <c r="X20" s="2"/>
      <c r="Y20" s="156" t="s">
        <v>103</v>
      </c>
      <c r="Z20" s="156"/>
      <c r="AA20" s="156"/>
      <c r="AB20" s="43"/>
      <c r="AC20" s="156" t="s">
        <v>285</v>
      </c>
      <c r="AD20" s="156"/>
      <c r="AE20" s="156"/>
      <c r="AF20" s="156"/>
      <c r="AG20" s="2"/>
    </row>
    <row r="21" spans="1:33" ht="9.75">
      <c r="A21" s="26">
        <v>14</v>
      </c>
      <c r="B21" s="21">
        <v>2.5</v>
      </c>
      <c r="C21" s="21" t="s">
        <v>2</v>
      </c>
      <c r="D21" s="21">
        <v>13.8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1020.2</v>
      </c>
      <c r="M21" s="24">
        <v>1028.7</v>
      </c>
      <c r="N21" s="2"/>
      <c r="O21" s="26">
        <v>14</v>
      </c>
      <c r="P21" s="27">
        <v>51</v>
      </c>
      <c r="Q21" s="142">
        <v>94</v>
      </c>
      <c r="R21" s="2"/>
      <c r="S21" s="2"/>
      <c r="T21" s="28">
        <v>14</v>
      </c>
      <c r="U21" s="35" t="s">
        <v>89</v>
      </c>
      <c r="V21" s="97">
        <v>9.7</v>
      </c>
      <c r="W21" s="97">
        <v>0.2</v>
      </c>
      <c r="X21" s="2"/>
      <c r="Y21" s="156" t="s">
        <v>103</v>
      </c>
      <c r="Z21" s="156"/>
      <c r="AA21" s="156"/>
      <c r="AB21" s="43"/>
      <c r="AC21" s="156" t="s">
        <v>285</v>
      </c>
      <c r="AD21" s="156"/>
      <c r="AE21" s="156"/>
      <c r="AF21" s="156"/>
      <c r="AG21" s="2"/>
    </row>
    <row r="22" spans="1:33" ht="9.75">
      <c r="A22" s="26">
        <v>15</v>
      </c>
      <c r="B22" s="29">
        <v>0.5</v>
      </c>
      <c r="C22" s="21" t="s">
        <v>2</v>
      </c>
      <c r="D22" s="21">
        <v>12.9</v>
      </c>
      <c r="E22" s="21" t="s">
        <v>2</v>
      </c>
      <c r="F22" s="2"/>
      <c r="G22" s="23" t="s">
        <v>283</v>
      </c>
      <c r="H22" s="21">
        <v>0.254</v>
      </c>
      <c r="I22" s="21"/>
      <c r="J22" s="2"/>
      <c r="K22" s="26">
        <v>15</v>
      </c>
      <c r="L22" s="24">
        <v>1015.9</v>
      </c>
      <c r="M22" s="24">
        <v>1020.2</v>
      </c>
      <c r="N22" s="2"/>
      <c r="O22" s="26">
        <v>15</v>
      </c>
      <c r="P22" s="27">
        <v>55</v>
      </c>
      <c r="Q22" s="27">
        <v>93</v>
      </c>
      <c r="R22" s="2"/>
      <c r="S22" s="2"/>
      <c r="T22" s="28">
        <v>15</v>
      </c>
      <c r="U22" s="35" t="s">
        <v>54</v>
      </c>
      <c r="V22" s="97">
        <v>11.3</v>
      </c>
      <c r="W22" s="97">
        <v>0.2</v>
      </c>
      <c r="X22" s="2"/>
      <c r="Y22" s="156" t="s">
        <v>127</v>
      </c>
      <c r="Z22" s="156"/>
      <c r="AA22" s="156"/>
      <c r="AB22" s="43"/>
      <c r="AC22" s="156" t="s">
        <v>285</v>
      </c>
      <c r="AD22" s="156"/>
      <c r="AE22" s="156"/>
      <c r="AF22" s="156"/>
      <c r="AG22" s="2"/>
    </row>
    <row r="23" spans="1:33" ht="9.75">
      <c r="A23" s="26">
        <v>16</v>
      </c>
      <c r="B23" s="21">
        <v>0.8</v>
      </c>
      <c r="C23" s="21" t="s">
        <v>2</v>
      </c>
      <c r="D23" s="21">
        <v>12.8</v>
      </c>
      <c r="E23" s="21" t="s">
        <v>2</v>
      </c>
      <c r="F23" s="2"/>
      <c r="G23" s="23" t="s">
        <v>283</v>
      </c>
      <c r="H23" s="21">
        <v>0.254</v>
      </c>
      <c r="I23" s="21"/>
      <c r="J23" s="2"/>
      <c r="K23" s="26">
        <v>16</v>
      </c>
      <c r="L23" s="24">
        <v>1018.2</v>
      </c>
      <c r="M23" s="24">
        <v>1022</v>
      </c>
      <c r="N23" s="2"/>
      <c r="O23" s="26">
        <v>16</v>
      </c>
      <c r="P23" s="27">
        <v>55</v>
      </c>
      <c r="Q23" s="27">
        <v>93</v>
      </c>
      <c r="R23" s="2"/>
      <c r="S23" s="2"/>
      <c r="T23" s="28">
        <v>16</v>
      </c>
      <c r="U23" s="35" t="s">
        <v>54</v>
      </c>
      <c r="V23" s="34">
        <v>11.3</v>
      </c>
      <c r="W23" s="34">
        <v>0.2</v>
      </c>
      <c r="X23" s="2"/>
      <c r="Y23" s="156" t="s">
        <v>103</v>
      </c>
      <c r="Z23" s="156"/>
      <c r="AA23" s="156"/>
      <c r="AB23" s="43"/>
      <c r="AC23" s="156" t="s">
        <v>285</v>
      </c>
      <c r="AD23" s="156"/>
      <c r="AE23" s="156"/>
      <c r="AF23" s="156"/>
      <c r="AG23" s="2"/>
    </row>
    <row r="24" spans="1:33" ht="9.75">
      <c r="A24" s="26">
        <v>17</v>
      </c>
      <c r="B24" s="21">
        <v>-0.4</v>
      </c>
      <c r="C24" s="21" t="s">
        <v>2</v>
      </c>
      <c r="D24" s="21">
        <v>12.7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1021.6</v>
      </c>
      <c r="M24" s="24">
        <v>1023.9</v>
      </c>
      <c r="N24" s="2"/>
      <c r="O24" s="26">
        <v>17</v>
      </c>
      <c r="P24" s="27">
        <v>47</v>
      </c>
      <c r="Q24" s="27">
        <v>92</v>
      </c>
      <c r="R24" s="2"/>
      <c r="S24" s="2"/>
      <c r="T24" s="28">
        <v>17</v>
      </c>
      <c r="U24" s="35" t="s">
        <v>54</v>
      </c>
      <c r="V24" s="97">
        <v>11.3</v>
      </c>
      <c r="W24" s="97">
        <v>0.2</v>
      </c>
      <c r="X24" s="2"/>
      <c r="Y24" s="156" t="s">
        <v>127</v>
      </c>
      <c r="Z24" s="156"/>
      <c r="AA24" s="156"/>
      <c r="AB24" s="43"/>
      <c r="AC24" s="156" t="s">
        <v>285</v>
      </c>
      <c r="AD24" s="156"/>
      <c r="AE24" s="156"/>
      <c r="AF24" s="156"/>
      <c r="AG24" s="2"/>
    </row>
    <row r="25" spans="1:33" ht="9.75">
      <c r="A25" s="26">
        <v>18</v>
      </c>
      <c r="B25" s="150">
        <v>-1.1</v>
      </c>
      <c r="C25" s="21" t="s">
        <v>2</v>
      </c>
      <c r="D25" s="21">
        <v>12.5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1021.3</v>
      </c>
      <c r="M25" s="24">
        <v>1024.4</v>
      </c>
      <c r="N25" s="2"/>
      <c r="O25" s="26">
        <v>18</v>
      </c>
      <c r="P25" s="145">
        <v>44</v>
      </c>
      <c r="Q25" s="27">
        <v>92</v>
      </c>
      <c r="R25" s="2"/>
      <c r="S25" s="2"/>
      <c r="T25" s="28">
        <v>18</v>
      </c>
      <c r="U25" s="35" t="s">
        <v>54</v>
      </c>
      <c r="V25" s="97">
        <v>9.7</v>
      </c>
      <c r="W25" s="97">
        <v>0.2</v>
      </c>
      <c r="X25" s="2"/>
      <c r="Y25" s="156" t="s">
        <v>94</v>
      </c>
      <c r="Z25" s="156"/>
      <c r="AA25" s="156"/>
      <c r="AB25" s="43"/>
      <c r="AC25" s="156" t="s">
        <v>285</v>
      </c>
      <c r="AD25" s="156"/>
      <c r="AE25" s="156"/>
      <c r="AF25" s="156"/>
      <c r="AG25" s="38"/>
    </row>
    <row r="26" spans="1:33" ht="9.75">
      <c r="A26" s="26">
        <v>19</v>
      </c>
      <c r="B26" s="21">
        <v>-0.7</v>
      </c>
      <c r="C26" s="21" t="s">
        <v>2</v>
      </c>
      <c r="D26" s="21">
        <v>8.8</v>
      </c>
      <c r="E26" s="21" t="s">
        <v>2</v>
      </c>
      <c r="F26" s="2"/>
      <c r="G26" s="23" t="s">
        <v>290</v>
      </c>
      <c r="H26" s="21">
        <v>0.254</v>
      </c>
      <c r="I26" s="21"/>
      <c r="J26" s="2"/>
      <c r="K26" s="26">
        <v>19</v>
      </c>
      <c r="L26" s="24">
        <v>1020.7</v>
      </c>
      <c r="M26" s="24">
        <v>1023.2</v>
      </c>
      <c r="N26" s="2"/>
      <c r="O26" s="26">
        <v>19</v>
      </c>
      <c r="P26" s="27">
        <v>61</v>
      </c>
      <c r="Q26" s="27">
        <v>92</v>
      </c>
      <c r="R26" s="2"/>
      <c r="S26" s="2"/>
      <c r="T26" s="28">
        <v>19</v>
      </c>
      <c r="U26" s="35" t="s">
        <v>89</v>
      </c>
      <c r="V26" s="97">
        <v>9.7</v>
      </c>
      <c r="W26" s="97">
        <v>0.2</v>
      </c>
      <c r="X26" s="2"/>
      <c r="Y26" s="156" t="s">
        <v>94</v>
      </c>
      <c r="Z26" s="156"/>
      <c r="AA26" s="156"/>
      <c r="AB26" s="43"/>
      <c r="AC26" s="156" t="s">
        <v>279</v>
      </c>
      <c r="AD26" s="156"/>
      <c r="AE26" s="156"/>
      <c r="AF26" s="156"/>
      <c r="AG26" s="38"/>
    </row>
    <row r="27" spans="1:33" ht="9.75">
      <c r="A27" s="26">
        <v>20</v>
      </c>
      <c r="B27" s="21">
        <v>1.8</v>
      </c>
      <c r="C27" s="21" t="s">
        <v>2</v>
      </c>
      <c r="D27" s="21">
        <v>10.2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1019.7</v>
      </c>
      <c r="M27" s="24">
        <v>1022.8</v>
      </c>
      <c r="N27" s="2"/>
      <c r="O27" s="26">
        <v>20</v>
      </c>
      <c r="P27" s="27">
        <v>54</v>
      </c>
      <c r="Q27" s="94">
        <v>92</v>
      </c>
      <c r="R27" s="2"/>
      <c r="S27" s="2"/>
      <c r="T27" s="28">
        <v>20</v>
      </c>
      <c r="U27" s="35" t="s">
        <v>89</v>
      </c>
      <c r="V27" s="97">
        <v>12.9</v>
      </c>
      <c r="W27" s="97">
        <v>0.2</v>
      </c>
      <c r="X27" s="2"/>
      <c r="Y27" s="156" t="s">
        <v>103</v>
      </c>
      <c r="Z27" s="156"/>
      <c r="AA27" s="156"/>
      <c r="AB27" s="43"/>
      <c r="AC27" s="156" t="s">
        <v>220</v>
      </c>
      <c r="AD27" s="156"/>
      <c r="AE27" s="156"/>
      <c r="AF27" s="156"/>
      <c r="AG27" s="38"/>
    </row>
    <row r="28" spans="1:33" ht="9.75">
      <c r="A28" s="26">
        <v>21</v>
      </c>
      <c r="B28" s="21">
        <v>1.8</v>
      </c>
      <c r="C28" s="21" t="s">
        <v>2</v>
      </c>
      <c r="D28" s="139">
        <v>7.3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1019.3</v>
      </c>
      <c r="M28" s="24">
        <v>1021.7</v>
      </c>
      <c r="N28" s="2"/>
      <c r="O28" s="26">
        <v>21</v>
      </c>
      <c r="P28" s="27">
        <v>74</v>
      </c>
      <c r="Q28" s="27">
        <v>92</v>
      </c>
      <c r="R28" s="2"/>
      <c r="S28" s="2"/>
      <c r="T28" s="28">
        <v>21</v>
      </c>
      <c r="U28" s="35" t="s">
        <v>54</v>
      </c>
      <c r="V28" s="97">
        <v>11.3</v>
      </c>
      <c r="W28" s="97">
        <v>0.3</v>
      </c>
      <c r="X28" s="2"/>
      <c r="Y28" s="156" t="s">
        <v>103</v>
      </c>
      <c r="Z28" s="156"/>
      <c r="AA28" s="156"/>
      <c r="AB28" s="43"/>
      <c r="AC28" s="156" t="s">
        <v>279</v>
      </c>
      <c r="AD28" s="156"/>
      <c r="AE28" s="156"/>
      <c r="AF28" s="156"/>
      <c r="AG28" s="2"/>
    </row>
    <row r="29" spans="1:33" ht="9.75">
      <c r="A29" s="26">
        <v>22</v>
      </c>
      <c r="B29" s="21">
        <v>2.7</v>
      </c>
      <c r="C29" s="21" t="s">
        <v>2</v>
      </c>
      <c r="D29" s="21">
        <v>8.2</v>
      </c>
      <c r="E29" s="21" t="s">
        <v>2</v>
      </c>
      <c r="F29" s="2"/>
      <c r="G29" s="23" t="s">
        <v>121</v>
      </c>
      <c r="H29" s="21">
        <v>0.508</v>
      </c>
      <c r="I29" s="21"/>
      <c r="J29" s="2"/>
      <c r="K29" s="26">
        <v>22</v>
      </c>
      <c r="L29" s="24">
        <v>1018.4</v>
      </c>
      <c r="M29" s="24">
        <v>1021.1</v>
      </c>
      <c r="N29" s="2"/>
      <c r="O29" s="26">
        <v>22</v>
      </c>
      <c r="P29" s="27">
        <v>71</v>
      </c>
      <c r="Q29" s="27">
        <v>90</v>
      </c>
      <c r="R29" s="2"/>
      <c r="S29" s="2"/>
      <c r="T29" s="28">
        <v>22</v>
      </c>
      <c r="U29" s="35" t="s">
        <v>54</v>
      </c>
      <c r="V29" s="97">
        <v>9.7</v>
      </c>
      <c r="W29" s="97">
        <v>0.3</v>
      </c>
      <c r="X29" s="2"/>
      <c r="Y29" s="156"/>
      <c r="Z29" s="156"/>
      <c r="AA29" s="156"/>
      <c r="AB29" s="43"/>
      <c r="AC29" s="156" t="s">
        <v>286</v>
      </c>
      <c r="AD29" s="156"/>
      <c r="AE29" s="156"/>
      <c r="AF29" s="156"/>
      <c r="AG29" s="38"/>
    </row>
    <row r="30" spans="1:33" ht="9.75">
      <c r="A30" s="26">
        <v>23</v>
      </c>
      <c r="B30" s="21">
        <v>-0.1</v>
      </c>
      <c r="C30" s="21" t="s">
        <v>2</v>
      </c>
      <c r="D30" s="21">
        <v>11.6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1019.1</v>
      </c>
      <c r="M30" s="24">
        <v>1024.8</v>
      </c>
      <c r="N30" s="2"/>
      <c r="O30" s="26">
        <v>23</v>
      </c>
      <c r="P30" s="27">
        <v>59</v>
      </c>
      <c r="Q30" s="35">
        <v>93</v>
      </c>
      <c r="R30" s="2"/>
      <c r="S30" s="2"/>
      <c r="T30" s="28">
        <v>23</v>
      </c>
      <c r="U30" s="35" t="s">
        <v>54</v>
      </c>
      <c r="V30" s="97">
        <v>12.9</v>
      </c>
      <c r="W30" s="97">
        <v>0.3</v>
      </c>
      <c r="X30" s="2"/>
      <c r="Y30" s="156" t="s">
        <v>94</v>
      </c>
      <c r="Z30" s="156"/>
      <c r="AA30" s="156"/>
      <c r="AB30" s="43"/>
      <c r="AC30" s="156" t="s">
        <v>285</v>
      </c>
      <c r="AD30" s="156"/>
      <c r="AE30" s="156"/>
      <c r="AF30" s="156"/>
      <c r="AG30" s="2"/>
    </row>
    <row r="31" spans="1:33" ht="9.75">
      <c r="A31" s="26">
        <v>24</v>
      </c>
      <c r="B31" s="21">
        <v>0.4</v>
      </c>
      <c r="C31" s="21" t="s">
        <v>2</v>
      </c>
      <c r="D31" s="21">
        <v>11.8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1024.8</v>
      </c>
      <c r="M31" s="24">
        <v>1029.5</v>
      </c>
      <c r="N31" s="2"/>
      <c r="O31" s="26">
        <v>24</v>
      </c>
      <c r="P31" s="27">
        <v>64</v>
      </c>
      <c r="Q31" s="27">
        <v>93</v>
      </c>
      <c r="R31" s="2"/>
      <c r="S31" s="2"/>
      <c r="T31" s="28">
        <v>24</v>
      </c>
      <c r="U31" s="35" t="s">
        <v>54</v>
      </c>
      <c r="V31" s="97">
        <v>11.3</v>
      </c>
      <c r="W31" s="97">
        <v>0.2</v>
      </c>
      <c r="X31" s="2"/>
      <c r="Y31" s="156" t="s">
        <v>127</v>
      </c>
      <c r="Z31" s="156"/>
      <c r="AA31" s="156"/>
      <c r="AB31" s="43"/>
      <c r="AC31" s="156" t="s">
        <v>285</v>
      </c>
      <c r="AD31" s="156"/>
      <c r="AE31" s="156"/>
      <c r="AF31" s="156"/>
      <c r="AG31" s="2"/>
    </row>
    <row r="32" spans="1:33" ht="9.75">
      <c r="A32" s="26">
        <v>25</v>
      </c>
      <c r="B32" s="21">
        <v>-0.1</v>
      </c>
      <c r="C32" s="21" t="s">
        <v>2</v>
      </c>
      <c r="D32" s="21">
        <v>10.8</v>
      </c>
      <c r="E32" s="21" t="s">
        <v>2</v>
      </c>
      <c r="F32" s="2"/>
      <c r="G32" s="23" t="s">
        <v>290</v>
      </c>
      <c r="H32" s="21">
        <v>0.254</v>
      </c>
      <c r="I32" s="21"/>
      <c r="J32" s="2"/>
      <c r="K32" s="26">
        <v>25</v>
      </c>
      <c r="L32" s="24">
        <v>1024.5</v>
      </c>
      <c r="M32" s="24">
        <v>1029.3</v>
      </c>
      <c r="N32" s="2"/>
      <c r="O32" s="26">
        <v>25</v>
      </c>
      <c r="P32" s="27">
        <v>69</v>
      </c>
      <c r="Q32" s="27">
        <v>93</v>
      </c>
      <c r="R32" s="2"/>
      <c r="S32" s="2"/>
      <c r="T32" s="28">
        <v>25</v>
      </c>
      <c r="U32" s="35" t="s">
        <v>54</v>
      </c>
      <c r="V32" s="97">
        <v>6.4</v>
      </c>
      <c r="W32" s="97">
        <v>0.2</v>
      </c>
      <c r="X32" s="2"/>
      <c r="Y32" s="156" t="s">
        <v>127</v>
      </c>
      <c r="Z32" s="156"/>
      <c r="AA32" s="156"/>
      <c r="AB32" s="43"/>
      <c r="AC32" s="156" t="s">
        <v>285</v>
      </c>
      <c r="AD32" s="156"/>
      <c r="AE32" s="156"/>
      <c r="AF32" s="156"/>
      <c r="AG32" s="2"/>
    </row>
    <row r="33" spans="1:33" ht="9.75">
      <c r="A33" s="26">
        <v>26</v>
      </c>
      <c r="B33" s="21">
        <v>-0.1</v>
      </c>
      <c r="C33" s="21" t="s">
        <v>2</v>
      </c>
      <c r="D33" s="21">
        <v>10.9</v>
      </c>
      <c r="E33" s="21" t="s">
        <v>2</v>
      </c>
      <c r="F33" s="2"/>
      <c r="G33" s="23" t="s">
        <v>290</v>
      </c>
      <c r="H33" s="21">
        <v>0.254</v>
      </c>
      <c r="I33" s="21"/>
      <c r="J33" s="2"/>
      <c r="K33" s="26">
        <v>26</v>
      </c>
      <c r="L33" s="24">
        <v>1024.9</v>
      </c>
      <c r="M33" s="24">
        <v>1028.3</v>
      </c>
      <c r="N33" s="2"/>
      <c r="O33" s="26">
        <v>26</v>
      </c>
      <c r="P33" s="27">
        <v>58</v>
      </c>
      <c r="Q33" s="142">
        <v>94</v>
      </c>
      <c r="R33" s="2"/>
      <c r="S33" s="2"/>
      <c r="T33" s="28">
        <v>26</v>
      </c>
      <c r="U33" s="35" t="s">
        <v>54</v>
      </c>
      <c r="V33" s="97">
        <v>6.4</v>
      </c>
      <c r="W33" s="97">
        <v>0</v>
      </c>
      <c r="X33" s="2"/>
      <c r="Y33" s="156" t="s">
        <v>127</v>
      </c>
      <c r="Z33" s="156"/>
      <c r="AA33" s="156"/>
      <c r="AB33" s="43"/>
      <c r="AC33" s="156" t="s">
        <v>285</v>
      </c>
      <c r="AD33" s="156"/>
      <c r="AE33" s="156"/>
      <c r="AF33" s="156"/>
      <c r="AG33" s="2"/>
    </row>
    <row r="34" spans="1:33" ht="9.75">
      <c r="A34" s="26">
        <v>27</v>
      </c>
      <c r="B34" s="21">
        <v>0.2</v>
      </c>
      <c r="C34" s="21" t="s">
        <v>2</v>
      </c>
      <c r="D34" s="21">
        <v>10.6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1022.8</v>
      </c>
      <c r="M34" s="24">
        <v>1028</v>
      </c>
      <c r="N34" s="2"/>
      <c r="O34" s="26">
        <v>27</v>
      </c>
      <c r="P34" s="27">
        <v>56</v>
      </c>
      <c r="Q34" s="142">
        <v>94</v>
      </c>
      <c r="R34" s="2"/>
      <c r="S34" s="2"/>
      <c r="T34" s="28">
        <v>27</v>
      </c>
      <c r="U34" s="35" t="s">
        <v>134</v>
      </c>
      <c r="V34" s="97">
        <v>3.2</v>
      </c>
      <c r="W34" s="97">
        <v>0</v>
      </c>
      <c r="X34" s="2"/>
      <c r="Y34" s="156" t="s">
        <v>127</v>
      </c>
      <c r="Z34" s="156"/>
      <c r="AA34" s="156"/>
      <c r="AB34" s="43"/>
      <c r="AC34" s="156" t="s">
        <v>285</v>
      </c>
      <c r="AD34" s="156"/>
      <c r="AE34" s="156"/>
      <c r="AF34" s="156"/>
      <c r="AG34" s="2"/>
    </row>
    <row r="35" spans="1:33" ht="9.75">
      <c r="A35" s="26">
        <v>28</v>
      </c>
      <c r="B35" s="21">
        <v>-0.3</v>
      </c>
      <c r="C35" s="21" t="s">
        <v>2</v>
      </c>
      <c r="D35" s="21">
        <v>9.4</v>
      </c>
      <c r="E35" s="21" t="s">
        <v>2</v>
      </c>
      <c r="F35" s="2"/>
      <c r="G35" s="23" t="s">
        <v>290</v>
      </c>
      <c r="H35" s="21">
        <v>0.254</v>
      </c>
      <c r="I35" s="21"/>
      <c r="J35" s="2"/>
      <c r="K35" s="26">
        <v>28</v>
      </c>
      <c r="L35" s="24">
        <v>1023.1</v>
      </c>
      <c r="M35" s="24">
        <v>1026</v>
      </c>
      <c r="N35" s="2"/>
      <c r="O35" s="26">
        <v>28</v>
      </c>
      <c r="P35" s="27">
        <v>71</v>
      </c>
      <c r="Q35" s="27">
        <v>92</v>
      </c>
      <c r="R35" s="2"/>
      <c r="S35" s="2"/>
      <c r="T35" s="28">
        <v>28</v>
      </c>
      <c r="U35" s="35" t="s">
        <v>54</v>
      </c>
      <c r="V35" s="97">
        <v>6.4</v>
      </c>
      <c r="W35" s="97">
        <v>0</v>
      </c>
      <c r="X35" s="2"/>
      <c r="Y35" s="156" t="s">
        <v>94</v>
      </c>
      <c r="Z35" s="156"/>
      <c r="AA35" s="156"/>
      <c r="AB35" s="43"/>
      <c r="AC35" s="156" t="s">
        <v>291</v>
      </c>
      <c r="AD35" s="156"/>
      <c r="AE35" s="156"/>
      <c r="AF35" s="156"/>
      <c r="AG35" s="2"/>
    </row>
    <row r="36" spans="1:33" ht="9.75">
      <c r="A36" s="26">
        <v>29</v>
      </c>
      <c r="B36" s="21">
        <v>1.2</v>
      </c>
      <c r="C36" s="21" t="s">
        <v>2</v>
      </c>
      <c r="D36" s="21">
        <v>12.1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1022</v>
      </c>
      <c r="M36" s="24">
        <v>1025.7</v>
      </c>
      <c r="N36" s="2"/>
      <c r="O36" s="26">
        <v>29</v>
      </c>
      <c r="P36" s="27">
        <v>64</v>
      </c>
      <c r="Q36" s="27">
        <v>92</v>
      </c>
      <c r="R36" s="2"/>
      <c r="S36" s="2"/>
      <c r="T36" s="28">
        <v>29</v>
      </c>
      <c r="U36" s="35" t="s">
        <v>54</v>
      </c>
      <c r="V36" s="97">
        <v>9.7</v>
      </c>
      <c r="W36" s="97">
        <v>0.2</v>
      </c>
      <c r="X36" s="2"/>
      <c r="Y36" s="156" t="s">
        <v>128</v>
      </c>
      <c r="Z36" s="156"/>
      <c r="AA36" s="156"/>
      <c r="AB36" s="43"/>
      <c r="AC36" s="156" t="s">
        <v>88</v>
      </c>
      <c r="AD36" s="156"/>
      <c r="AE36" s="156"/>
      <c r="AF36" s="156"/>
      <c r="AG36" s="2"/>
    </row>
    <row r="37" spans="1:33" ht="9.75">
      <c r="A37" s="26">
        <v>30</v>
      </c>
      <c r="B37" s="21">
        <v>0.8</v>
      </c>
      <c r="C37" s="21" t="s">
        <v>2</v>
      </c>
      <c r="D37" s="21">
        <v>9.7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1023.8</v>
      </c>
      <c r="M37" s="24">
        <v>1027.5</v>
      </c>
      <c r="N37" s="2"/>
      <c r="O37" s="26">
        <v>30</v>
      </c>
      <c r="P37" s="27">
        <v>73</v>
      </c>
      <c r="Q37" s="27">
        <v>92</v>
      </c>
      <c r="R37" s="2"/>
      <c r="S37" s="2"/>
      <c r="T37" s="28">
        <v>30</v>
      </c>
      <c r="U37" s="35" t="s">
        <v>91</v>
      </c>
      <c r="V37" s="97">
        <v>6.4</v>
      </c>
      <c r="W37" s="97">
        <v>0</v>
      </c>
      <c r="X37" s="2"/>
      <c r="Y37" s="156" t="s">
        <v>128</v>
      </c>
      <c r="Z37" s="156"/>
      <c r="AA37" s="156"/>
      <c r="AB37" s="43"/>
      <c r="AC37" s="156" t="s">
        <v>101</v>
      </c>
      <c r="AD37" s="156"/>
      <c r="AE37" s="156"/>
      <c r="AF37" s="156"/>
      <c r="AG37" s="2"/>
    </row>
    <row r="38" spans="1:33" ht="9.7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2"/>
      <c r="T38" s="40"/>
      <c r="U38" s="35"/>
      <c r="V38" s="97"/>
      <c r="W38" s="97"/>
      <c r="X38" s="2"/>
      <c r="Y38" s="156"/>
      <c r="Z38" s="156"/>
      <c r="AA38" s="156"/>
      <c r="AB38" s="43"/>
      <c r="AC38" s="156"/>
      <c r="AD38" s="156"/>
      <c r="AE38" s="156"/>
      <c r="AF38" s="156"/>
      <c r="AG38" s="2"/>
    </row>
    <row r="39" spans="1:33" ht="10.5">
      <c r="A39" s="41"/>
      <c r="B39" s="42"/>
      <c r="C39" s="42"/>
      <c r="D39" s="42"/>
      <c r="E39" s="42"/>
      <c r="F39" s="2"/>
      <c r="G39" s="114" t="s">
        <v>57</v>
      </c>
      <c r="H39" s="115">
        <v>0</v>
      </c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2"/>
      <c r="T39" s="38"/>
      <c r="U39" s="93"/>
      <c r="V39" s="99" t="s">
        <v>46</v>
      </c>
      <c r="W39" s="10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9.75">
      <c r="A40" s="44" t="s">
        <v>3</v>
      </c>
      <c r="B40" s="45">
        <f>AVERAGE(B8:B37)</f>
        <v>3.9100000000000006</v>
      </c>
      <c r="C40" s="45" t="s">
        <v>2</v>
      </c>
      <c r="D40" s="45">
        <f>AVERAGE(D8:D37)</f>
        <v>11.953333333333337</v>
      </c>
      <c r="E40" s="46" t="s">
        <v>2</v>
      </c>
      <c r="F40" s="2"/>
      <c r="G40" s="47" t="s">
        <v>5</v>
      </c>
      <c r="H40" s="48">
        <f>SUM(H8:H37)</f>
        <v>195.32499999999993</v>
      </c>
      <c r="I40" s="120" t="s">
        <v>61</v>
      </c>
      <c r="J40" s="2"/>
      <c r="K40" s="44" t="s">
        <v>3</v>
      </c>
      <c r="L40" s="104">
        <f>AVERAGE(L8:L37)</f>
        <v>1018.59</v>
      </c>
      <c r="M40" s="105">
        <f>AVERAGE(M8:M37)</f>
        <v>1022.7033333333333</v>
      </c>
      <c r="N40" s="2"/>
      <c r="O40" s="44" t="s">
        <v>3</v>
      </c>
      <c r="P40" s="49">
        <f>AVERAGE(P8:P37)</f>
        <v>67.36666666666666</v>
      </c>
      <c r="Q40" s="95">
        <f>AVERAGE(Q8:Q37)</f>
        <v>92.6</v>
      </c>
      <c r="R40" s="2"/>
      <c r="S40" s="2"/>
      <c r="T40" s="86" t="s">
        <v>11</v>
      </c>
      <c r="U40" s="116" t="s">
        <v>54</v>
      </c>
      <c r="V40" s="98">
        <f>MAXA(V8:V37)</f>
        <v>35.4</v>
      </c>
      <c r="W40" s="101"/>
      <c r="X40" s="2"/>
      <c r="Y40" s="175" t="s">
        <v>36</v>
      </c>
      <c r="Z40" s="175"/>
      <c r="AA40" s="175"/>
      <c r="AB40" s="2"/>
      <c r="AC40" s="176" t="s">
        <v>35</v>
      </c>
      <c r="AD40" s="176"/>
      <c r="AE40" s="176"/>
      <c r="AF40" s="176"/>
      <c r="AG40" s="2"/>
    </row>
    <row r="41" spans="1:33" ht="10.5">
      <c r="A41" s="50" t="s">
        <v>19</v>
      </c>
      <c r="B41" s="165">
        <f>AVERAGE(B49:B78)</f>
        <v>7.206666666666664</v>
      </c>
      <c r="C41" s="166"/>
      <c r="D41" s="166"/>
      <c r="E41" s="51" t="s">
        <v>2</v>
      </c>
      <c r="F41" s="2"/>
      <c r="G41" s="114" t="s">
        <v>58</v>
      </c>
      <c r="H41" s="122">
        <v>0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AVERAGE(L8:M8,L9:M9,L10:M10,L11:M11,L12:M12,L13:M13,L14:M14,L15:M15,L16:M16,L17:M17,L18:M18,L19:M19,L20:M20,L21:M21,L22:M22,L23:M23,L24:M24,L25:M25,L26:M26,L27:M27,L28:M28,L29:M29,L30:M30,L31:M31,L32:M32,L33:M33,L34:M34,L35:M35,L36:M36,L37:M37)</f>
        <v>1020.646666666667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AVERAGE(P8:Q8,P9:Q9,P10:Q10,P11:Q11,P12:Q12,P13:Q13,P14:Q14,P15:Q15,P16:Q16,P17:Q17,P18:Q18,P19:Q19,P20:Q20,P21:Q21,P22:Q22,P23:Q23,P24:Q24,P25:Q25,P26:Q26,P27:Q27,P28:Q28,P29:Q29,P30:Q30,P31:Q31,P32:Q32,P33:Q33,P34:Q34,P35:Q35,P36:Q36,P37:Q37)</f>
        <v>79.98333333333333</v>
      </c>
      <c r="Q41" s="170"/>
      <c r="R41" s="2"/>
      <c r="S41" s="2"/>
      <c r="T41" s="18"/>
      <c r="U41" s="53"/>
      <c r="V41" s="102" t="s">
        <v>47</v>
      </c>
      <c r="W41" s="102" t="s">
        <v>49</v>
      </c>
      <c r="X41" s="2"/>
      <c r="Y41" s="81" t="s">
        <v>37</v>
      </c>
      <c r="Z41" s="81" t="s">
        <v>38</v>
      </c>
      <c r="AA41" s="81" t="s">
        <v>39</v>
      </c>
      <c r="AB41" s="2"/>
      <c r="AC41" s="30"/>
      <c r="AD41" s="81" t="s">
        <v>40</v>
      </c>
      <c r="AE41" s="81" t="s">
        <v>41</v>
      </c>
      <c r="AF41" s="81" t="s">
        <v>42</v>
      </c>
      <c r="AG41" s="2"/>
    </row>
    <row r="42" spans="1:33" ht="9.75">
      <c r="A42" s="55" t="s">
        <v>4</v>
      </c>
      <c r="B42" s="56">
        <f>MINA(B8:B37)</f>
        <v>-1.1</v>
      </c>
      <c r="C42" s="56" t="s">
        <v>2</v>
      </c>
      <c r="D42" s="56">
        <f>MAXA(D8:D37)</f>
        <v>15.2</v>
      </c>
      <c r="E42" s="57" t="s">
        <v>2</v>
      </c>
      <c r="F42" s="2"/>
      <c r="G42" s="47" t="s">
        <v>6</v>
      </c>
      <c r="H42" s="48">
        <f>MAXA(H8:H37)</f>
        <v>54.356</v>
      </c>
      <c r="I42" s="98">
        <f>MAXA(I8:I38)</f>
        <v>88.1</v>
      </c>
      <c r="J42" s="2"/>
      <c r="K42" s="55" t="s">
        <v>4</v>
      </c>
      <c r="L42" s="106">
        <f>MINA(L8:L37)</f>
        <v>1006</v>
      </c>
      <c r="M42" s="106">
        <f>MAXA(M8:M37)</f>
        <v>1032</v>
      </c>
      <c r="N42" s="2"/>
      <c r="O42" s="55" t="s">
        <v>4</v>
      </c>
      <c r="P42" s="96">
        <f>MINA(P8:P37)</f>
        <v>44</v>
      </c>
      <c r="Q42" s="96">
        <f>MAXA(Q8:Q37)</f>
        <v>94</v>
      </c>
      <c r="R42" s="58"/>
      <c r="S42" s="58"/>
      <c r="T42" s="184" t="s">
        <v>50</v>
      </c>
      <c r="U42" s="185"/>
      <c r="V42" s="103">
        <f>AVERAGE(V8:V37)</f>
        <v>13.05333333333333</v>
      </c>
      <c r="W42" s="103">
        <f>AVERAGE(W8:W37)</f>
        <v>0.9366666666666666</v>
      </c>
      <c r="X42" s="2"/>
      <c r="Y42" s="107">
        <f>SUM(H8:H17)</f>
        <v>193.039</v>
      </c>
      <c r="Z42" s="107">
        <f>SUM(H18:H27)</f>
        <v>1.016</v>
      </c>
      <c r="AA42" s="107">
        <f>SUM(H28:H37)</f>
        <v>1.27</v>
      </c>
      <c r="AB42" s="2"/>
      <c r="AC42" s="80" t="s">
        <v>43</v>
      </c>
      <c r="AD42" s="107">
        <f>AVERAGE(B8:B17)</f>
        <v>9.219999999999999</v>
      </c>
      <c r="AE42" s="107">
        <f>AVERAGE(D8:D17)</f>
        <v>13.6</v>
      </c>
      <c r="AF42" s="107">
        <f>AVERAGE(B49:B58)</f>
        <v>11.27</v>
      </c>
      <c r="AG42" s="2"/>
    </row>
    <row r="43" spans="1:33" ht="9.75">
      <c r="A43" s="2"/>
      <c r="B43" s="172" t="s">
        <v>27</v>
      </c>
      <c r="C43" s="172"/>
      <c r="D43" s="172"/>
      <c r="E43" s="172"/>
      <c r="F43" s="172"/>
      <c r="G43" s="172"/>
      <c r="H43" s="59">
        <f>Ottobre!H45</f>
        <v>872.962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2"/>
      <c r="T43" s="16"/>
      <c r="U43" s="89"/>
      <c r="V43" s="16"/>
      <c r="W43" s="16"/>
      <c r="X43" s="2"/>
      <c r="Y43" s="74"/>
      <c r="Z43" s="74"/>
      <c r="AA43" s="74"/>
      <c r="AB43" s="2"/>
      <c r="AC43" s="80" t="s">
        <v>38</v>
      </c>
      <c r="AD43" s="107">
        <f>AVERAGE(B18:B27)</f>
        <v>1.8600000000000005</v>
      </c>
      <c r="AE43" s="107">
        <f>AVERAGE(D18:D27)</f>
        <v>12.02</v>
      </c>
      <c r="AF43" s="107">
        <f>AVERAGE(B59:B68)</f>
        <v>5.9</v>
      </c>
      <c r="AG43" s="2"/>
    </row>
    <row r="44" spans="1:33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195.32499999999993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2"/>
      <c r="T44" s="16"/>
      <c r="U44" s="90"/>
      <c r="V44" s="16"/>
      <c r="W44" s="16"/>
      <c r="X44" s="2"/>
      <c r="Y44" s="74"/>
      <c r="Z44" s="74"/>
      <c r="AA44" s="74"/>
      <c r="AB44" s="2"/>
      <c r="AC44" s="80" t="s">
        <v>44</v>
      </c>
      <c r="AD44" s="107">
        <f>AVERAGE(B28:B37)</f>
        <v>0.6500000000000001</v>
      </c>
      <c r="AE44" s="107">
        <f>AVERAGE(D28:D37)</f>
        <v>10.24</v>
      </c>
      <c r="AF44" s="107">
        <f>AVERAGE(B69:B79)</f>
        <v>4.45</v>
      </c>
      <c r="AG44" s="2"/>
    </row>
    <row r="45" spans="1:33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1068.2869999999998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2"/>
      <c r="T45" s="16"/>
      <c r="U45" s="91"/>
      <c r="V45" s="16"/>
      <c r="W45" s="16"/>
      <c r="X45" s="2"/>
      <c r="Y45" s="74"/>
      <c r="Z45" s="74"/>
      <c r="AA45" s="74"/>
      <c r="AB45" s="2"/>
      <c r="AC45" s="54"/>
      <c r="AD45" s="54"/>
      <c r="AE45" s="54"/>
      <c r="AF45" s="54"/>
      <c r="AG45" s="2"/>
    </row>
    <row r="46" spans="1:33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2"/>
      <c r="U46" s="4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9.3</v>
      </c>
      <c r="C49" s="69" t="s">
        <v>2</v>
      </c>
      <c r="G49" s="63"/>
      <c r="L49" s="67"/>
    </row>
    <row r="50" spans="1:3" ht="9.75">
      <c r="A50" s="26">
        <v>2</v>
      </c>
      <c r="B50" s="70">
        <v>9.9</v>
      </c>
      <c r="C50" s="71" t="s">
        <v>2</v>
      </c>
    </row>
    <row r="51" spans="1:21" ht="9.75">
      <c r="A51" s="26">
        <v>3</v>
      </c>
      <c r="B51" s="70">
        <v>10.7</v>
      </c>
      <c r="C51" s="71" t="s">
        <v>2</v>
      </c>
      <c r="L51" s="1"/>
      <c r="P51" s="1"/>
      <c r="U51" s="92"/>
    </row>
    <row r="52" spans="1:15" ht="9.75">
      <c r="A52" s="26">
        <v>4</v>
      </c>
      <c r="B52" s="70">
        <v>10.9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12.6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13.3</v>
      </c>
      <c r="C54" s="71" t="s">
        <v>2</v>
      </c>
    </row>
    <row r="55" spans="1:3" ht="9.75">
      <c r="A55" s="26">
        <v>7</v>
      </c>
      <c r="B55" s="70">
        <v>12.3</v>
      </c>
      <c r="C55" s="71" t="s">
        <v>2</v>
      </c>
    </row>
    <row r="56" spans="1:3" ht="9.75">
      <c r="A56" s="26">
        <v>8</v>
      </c>
      <c r="B56" s="70">
        <v>11.6</v>
      </c>
      <c r="C56" s="71" t="s">
        <v>2</v>
      </c>
    </row>
    <row r="57" spans="1:3" ht="9.75">
      <c r="A57" s="26">
        <v>9</v>
      </c>
      <c r="B57" s="70">
        <v>12.1</v>
      </c>
      <c r="C57" s="71" t="s">
        <v>2</v>
      </c>
    </row>
    <row r="58" spans="1:3" ht="9.75">
      <c r="A58" s="26">
        <v>10</v>
      </c>
      <c r="B58" s="70">
        <v>10</v>
      </c>
      <c r="C58" s="71" t="s">
        <v>2</v>
      </c>
    </row>
    <row r="59" spans="1:3" ht="9.75">
      <c r="A59" s="26">
        <v>11</v>
      </c>
      <c r="B59" s="70">
        <v>9.2</v>
      </c>
      <c r="C59" s="71" t="s">
        <v>2</v>
      </c>
    </row>
    <row r="60" spans="1:3" ht="9.75">
      <c r="A60" s="26">
        <v>12</v>
      </c>
      <c r="B60" s="70">
        <v>10.6</v>
      </c>
      <c r="C60" s="71" t="s">
        <v>2</v>
      </c>
    </row>
    <row r="61" spans="1:3" ht="9.75">
      <c r="A61" s="26">
        <v>13</v>
      </c>
      <c r="B61" s="70">
        <v>6.4</v>
      </c>
      <c r="C61" s="71" t="s">
        <v>2</v>
      </c>
    </row>
    <row r="62" spans="1:3" ht="9.75">
      <c r="A62" s="26">
        <v>14</v>
      </c>
      <c r="B62" s="70">
        <v>6.2</v>
      </c>
      <c r="C62" s="71" t="s">
        <v>2</v>
      </c>
    </row>
    <row r="63" spans="1:3" ht="9.75">
      <c r="A63" s="26">
        <v>15</v>
      </c>
      <c r="B63" s="70">
        <v>5.1</v>
      </c>
      <c r="C63" s="71" t="s">
        <v>2</v>
      </c>
    </row>
    <row r="64" spans="1:3" ht="9.75">
      <c r="A64" s="26">
        <v>16</v>
      </c>
      <c r="B64" s="70">
        <v>5.1</v>
      </c>
      <c r="C64" s="71" t="s">
        <v>2</v>
      </c>
    </row>
    <row r="65" spans="1:3" ht="9.75">
      <c r="A65" s="26">
        <v>17</v>
      </c>
      <c r="B65" s="70">
        <v>4.7</v>
      </c>
      <c r="C65" s="71" t="s">
        <v>2</v>
      </c>
    </row>
    <row r="66" spans="1:3" ht="9.75">
      <c r="A66" s="26">
        <v>18</v>
      </c>
      <c r="B66" s="70">
        <v>3.9</v>
      </c>
      <c r="C66" s="71" t="s">
        <v>2</v>
      </c>
    </row>
    <row r="67" spans="1:3" ht="9.75">
      <c r="A67" s="26">
        <v>19</v>
      </c>
      <c r="B67" s="70">
        <v>3.1</v>
      </c>
      <c r="C67" s="71" t="s">
        <v>2</v>
      </c>
    </row>
    <row r="68" spans="1:3" ht="9.75">
      <c r="A68" s="26">
        <v>20</v>
      </c>
      <c r="B68" s="70">
        <v>4.7</v>
      </c>
      <c r="C68" s="71" t="s">
        <v>2</v>
      </c>
    </row>
    <row r="69" spans="1:3" ht="9.75">
      <c r="A69" s="26">
        <v>21</v>
      </c>
      <c r="B69" s="70">
        <v>4.1</v>
      </c>
      <c r="C69" s="71" t="s">
        <v>2</v>
      </c>
    </row>
    <row r="70" spans="1:3" ht="9.75">
      <c r="A70" s="26">
        <v>22</v>
      </c>
      <c r="B70" s="70">
        <v>5.5</v>
      </c>
      <c r="C70" s="71" t="s">
        <v>2</v>
      </c>
    </row>
    <row r="71" spans="1:3" ht="9.75">
      <c r="A71" s="26">
        <v>23</v>
      </c>
      <c r="B71" s="70">
        <v>4.6</v>
      </c>
      <c r="C71" s="71" t="s">
        <v>2</v>
      </c>
    </row>
    <row r="72" spans="1:3" ht="9.75">
      <c r="A72" s="26">
        <v>24</v>
      </c>
      <c r="B72" s="70">
        <v>5.1</v>
      </c>
      <c r="C72" s="71" t="s">
        <v>2</v>
      </c>
    </row>
    <row r="73" spans="1:3" ht="9.75">
      <c r="A73" s="26">
        <v>25</v>
      </c>
      <c r="B73" s="70">
        <v>4.3</v>
      </c>
      <c r="C73" s="71" t="s">
        <v>2</v>
      </c>
    </row>
    <row r="74" spans="1:3" ht="9.75">
      <c r="A74" s="26">
        <v>26</v>
      </c>
      <c r="B74" s="70">
        <v>4</v>
      </c>
      <c r="C74" s="71" t="s">
        <v>2</v>
      </c>
    </row>
    <row r="75" spans="1:3" ht="9.75">
      <c r="A75" s="26">
        <v>27</v>
      </c>
      <c r="B75" s="70">
        <v>3.2</v>
      </c>
      <c r="C75" s="71" t="s">
        <v>2</v>
      </c>
    </row>
    <row r="76" spans="1:3" ht="9.75">
      <c r="A76" s="26">
        <v>28</v>
      </c>
      <c r="B76" s="70">
        <v>3.8</v>
      </c>
      <c r="C76" s="71" t="s">
        <v>2</v>
      </c>
    </row>
    <row r="77" spans="1:3" ht="9.75">
      <c r="A77" s="26">
        <v>29</v>
      </c>
      <c r="B77" s="70">
        <v>5.7</v>
      </c>
      <c r="C77" s="71" t="s">
        <v>2</v>
      </c>
    </row>
    <row r="78" spans="1:3" ht="9.75">
      <c r="A78" s="26">
        <v>30</v>
      </c>
      <c r="B78" s="70">
        <v>4.2</v>
      </c>
      <c r="C78" s="71" t="s">
        <v>2</v>
      </c>
    </row>
    <row r="79" spans="1:3" ht="9.75">
      <c r="A79" s="39"/>
      <c r="B79" s="72"/>
      <c r="C79" s="73"/>
    </row>
  </sheetData>
  <sheetProtection/>
  <mergeCells count="90">
    <mergeCell ref="AC5:AF5"/>
    <mergeCell ref="P39:Q39"/>
    <mergeCell ref="A48:C48"/>
    <mergeCell ref="A47:G47"/>
    <mergeCell ref="Y7:AF7"/>
    <mergeCell ref="B43:G43"/>
    <mergeCell ref="B44:G44"/>
    <mergeCell ref="B45:G45"/>
    <mergeCell ref="T42:U42"/>
    <mergeCell ref="L39:M39"/>
    <mergeCell ref="Y38:AA38"/>
    <mergeCell ref="AC38:AF38"/>
    <mergeCell ref="AC40:AF40"/>
    <mergeCell ref="B41:D41"/>
    <mergeCell ref="L41:M41"/>
    <mergeCell ref="P41:Q41"/>
    <mergeCell ref="Y40:AA40"/>
    <mergeCell ref="Y35:AA35"/>
    <mergeCell ref="AC35:AF35"/>
    <mergeCell ref="Y36:AA36"/>
    <mergeCell ref="AC36:AF36"/>
    <mergeCell ref="Y37:AA37"/>
    <mergeCell ref="AC37:AF37"/>
    <mergeCell ref="Y32:AA32"/>
    <mergeCell ref="AC32:AF32"/>
    <mergeCell ref="Y33:AA33"/>
    <mergeCell ref="AC33:AF33"/>
    <mergeCell ref="Y34:AA34"/>
    <mergeCell ref="AC34:AF34"/>
    <mergeCell ref="Y29:AA29"/>
    <mergeCell ref="AC29:AF29"/>
    <mergeCell ref="Y30:AA30"/>
    <mergeCell ref="AC30:AF30"/>
    <mergeCell ref="Y31:AA31"/>
    <mergeCell ref="AC31:AF31"/>
    <mergeCell ref="Y26:AA26"/>
    <mergeCell ref="AC26:AF26"/>
    <mergeCell ref="Y27:AA27"/>
    <mergeCell ref="AC27:AF27"/>
    <mergeCell ref="Y28:AA28"/>
    <mergeCell ref="AC28:AF28"/>
    <mergeCell ref="Y23:AA23"/>
    <mergeCell ref="AC23:AF23"/>
    <mergeCell ref="Y24:AA24"/>
    <mergeCell ref="AC24:AF24"/>
    <mergeCell ref="Y25:AA25"/>
    <mergeCell ref="AC25:AF25"/>
    <mergeCell ref="Y20:AA20"/>
    <mergeCell ref="AC20:AF20"/>
    <mergeCell ref="Y21:AA21"/>
    <mergeCell ref="AC21:AF21"/>
    <mergeCell ref="Y22:AA22"/>
    <mergeCell ref="AC22:AF22"/>
    <mergeCell ref="Y17:AA17"/>
    <mergeCell ref="AC17:AF17"/>
    <mergeCell ref="Y18:AA18"/>
    <mergeCell ref="AC18:AF18"/>
    <mergeCell ref="Y19:AA19"/>
    <mergeCell ref="AC19:AF19"/>
    <mergeCell ref="Y14:AA14"/>
    <mergeCell ref="AC14:AF14"/>
    <mergeCell ref="Y15:AA15"/>
    <mergeCell ref="AC15:AF15"/>
    <mergeCell ref="Y16:AA16"/>
    <mergeCell ref="AC16:AF16"/>
    <mergeCell ref="Y11:AA11"/>
    <mergeCell ref="AC11:AF11"/>
    <mergeCell ref="Y12:AA12"/>
    <mergeCell ref="AC12:AF12"/>
    <mergeCell ref="Y13:AA13"/>
    <mergeCell ref="AC13:AF13"/>
    <mergeCell ref="AC6:AF6"/>
    <mergeCell ref="Y8:AA8"/>
    <mergeCell ref="AC8:AF8"/>
    <mergeCell ref="Y9:AA9"/>
    <mergeCell ref="AC9:AF9"/>
    <mergeCell ref="Y10:AA10"/>
    <mergeCell ref="AC10:AF10"/>
    <mergeCell ref="B5:H5"/>
    <mergeCell ref="K5:M5"/>
    <mergeCell ref="O5:Q5"/>
    <mergeCell ref="Y5:AA5"/>
    <mergeCell ref="T5:W5"/>
    <mergeCell ref="Y6:AA6"/>
    <mergeCell ref="B2:M2"/>
    <mergeCell ref="B4:W4"/>
    <mergeCell ref="Y4:AA4"/>
    <mergeCell ref="AC4:AF4"/>
    <mergeCell ref="Y2:AF2"/>
    <mergeCell ref="O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79"/>
  <sheetViews>
    <sheetView tabSelected="1" zoomScalePageLayoutView="0" workbookViewId="0" topLeftCell="A2">
      <selection activeCell="P31" sqref="P31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9.28125" style="3" customWidth="1"/>
    <col min="8" max="8" width="5.7109375" style="3" customWidth="1"/>
    <col min="9" max="9" width="4.8515625" style="3" customWidth="1"/>
    <col min="10" max="10" width="1.42187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customWidth="1"/>
    <col min="23" max="23" width="1.421875" style="3" customWidth="1"/>
    <col min="24" max="24" width="5.7109375" style="3" customWidth="1"/>
    <col min="25" max="25" width="11.28125" style="3" customWidth="1"/>
    <col min="26" max="26" width="12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2.5742187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9" t="s">
        <v>63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60" t="s">
        <v>64</v>
      </c>
      <c r="Y4" s="160"/>
      <c r="Z4" s="160"/>
      <c r="AA4" s="9"/>
      <c r="AB4" s="160" t="s">
        <v>64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/>
      <c r="M7" s="19"/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-0.1</v>
      </c>
      <c r="C8" s="21" t="s">
        <v>2</v>
      </c>
      <c r="D8" s="21">
        <v>10.6</v>
      </c>
      <c r="E8" s="21" t="s">
        <v>2</v>
      </c>
      <c r="F8" s="43"/>
      <c r="G8" s="23"/>
      <c r="H8" s="21">
        <v>0</v>
      </c>
      <c r="I8" s="21"/>
      <c r="J8" s="43"/>
      <c r="K8" s="25">
        <v>1</v>
      </c>
      <c r="L8" s="24">
        <v>1022.2</v>
      </c>
      <c r="M8" s="24">
        <v>1027.5</v>
      </c>
      <c r="N8" s="43"/>
      <c r="O8" s="25">
        <v>1</v>
      </c>
      <c r="P8" s="27">
        <v>66</v>
      </c>
      <c r="Q8" s="142">
        <v>93</v>
      </c>
      <c r="R8" s="43"/>
      <c r="S8" s="25">
        <v>1</v>
      </c>
      <c r="T8" s="35" t="s">
        <v>89</v>
      </c>
      <c r="U8" s="97">
        <v>12.9</v>
      </c>
      <c r="V8" s="97">
        <v>0.2</v>
      </c>
      <c r="W8" s="43"/>
      <c r="X8" s="156" t="s">
        <v>94</v>
      </c>
      <c r="Y8" s="156"/>
      <c r="Z8" s="156"/>
      <c r="AA8" s="43"/>
      <c r="AB8" s="156" t="s">
        <v>220</v>
      </c>
      <c r="AC8" s="156"/>
      <c r="AD8" s="156"/>
      <c r="AE8" s="156"/>
      <c r="AF8" s="2"/>
    </row>
    <row r="9" spans="1:32" ht="9.75">
      <c r="A9" s="26">
        <v>2</v>
      </c>
      <c r="B9" s="21">
        <v>4.2</v>
      </c>
      <c r="C9" s="21" t="s">
        <v>2</v>
      </c>
      <c r="D9" s="21">
        <v>9.7</v>
      </c>
      <c r="E9" s="21" t="s">
        <v>2</v>
      </c>
      <c r="F9" s="43"/>
      <c r="G9" s="23"/>
      <c r="H9" s="21">
        <v>0</v>
      </c>
      <c r="I9" s="21"/>
      <c r="J9" s="43"/>
      <c r="K9" s="28">
        <v>2</v>
      </c>
      <c r="L9" s="24">
        <v>1016.7</v>
      </c>
      <c r="M9" s="24">
        <v>1022.5</v>
      </c>
      <c r="N9" s="43"/>
      <c r="O9" s="28">
        <v>2</v>
      </c>
      <c r="P9" s="27">
        <v>68</v>
      </c>
      <c r="Q9" s="27">
        <v>90</v>
      </c>
      <c r="R9" s="43"/>
      <c r="S9" s="28">
        <v>2</v>
      </c>
      <c r="T9" s="35" t="s">
        <v>156</v>
      </c>
      <c r="U9" s="34">
        <v>11.3</v>
      </c>
      <c r="V9" s="34">
        <v>0.2</v>
      </c>
      <c r="W9" s="43"/>
      <c r="X9" s="156"/>
      <c r="Y9" s="156"/>
      <c r="Z9" s="156"/>
      <c r="AA9" s="43"/>
      <c r="AB9" s="156" t="s">
        <v>292</v>
      </c>
      <c r="AC9" s="156"/>
      <c r="AD9" s="156"/>
      <c r="AE9" s="156"/>
      <c r="AF9" s="2"/>
    </row>
    <row r="10" spans="1:32" ht="9.75">
      <c r="A10" s="26">
        <v>3</v>
      </c>
      <c r="B10" s="21">
        <v>3.3</v>
      </c>
      <c r="C10" s="21" t="s">
        <v>2</v>
      </c>
      <c r="D10" s="21">
        <v>8.2</v>
      </c>
      <c r="E10" s="21" t="s">
        <v>2</v>
      </c>
      <c r="F10" s="43"/>
      <c r="G10" s="23"/>
      <c r="H10" s="21">
        <v>0</v>
      </c>
      <c r="I10" s="21"/>
      <c r="J10" s="43"/>
      <c r="K10" s="28">
        <v>3</v>
      </c>
      <c r="L10" s="24">
        <v>1012.7</v>
      </c>
      <c r="M10" s="24">
        <v>1017.8</v>
      </c>
      <c r="N10" s="43"/>
      <c r="O10" s="28">
        <v>3</v>
      </c>
      <c r="P10" s="27">
        <v>79</v>
      </c>
      <c r="Q10" s="142">
        <v>93</v>
      </c>
      <c r="R10" s="43"/>
      <c r="S10" s="28">
        <v>3</v>
      </c>
      <c r="T10" s="35" t="s">
        <v>91</v>
      </c>
      <c r="U10" s="97">
        <v>11.3</v>
      </c>
      <c r="V10" s="97">
        <v>0.2</v>
      </c>
      <c r="W10" s="43"/>
      <c r="X10" s="156" t="s">
        <v>103</v>
      </c>
      <c r="Y10" s="156"/>
      <c r="Z10" s="156"/>
      <c r="AA10" s="43"/>
      <c r="AB10" s="156" t="s">
        <v>220</v>
      </c>
      <c r="AC10" s="156"/>
      <c r="AD10" s="156"/>
      <c r="AE10" s="156"/>
      <c r="AF10" s="2"/>
    </row>
    <row r="11" spans="1:32" ht="9.75">
      <c r="A11" s="26">
        <v>4</v>
      </c>
      <c r="B11" s="21">
        <v>2.4</v>
      </c>
      <c r="C11" s="21" t="s">
        <v>2</v>
      </c>
      <c r="D11" s="21">
        <v>8.7</v>
      </c>
      <c r="E11" s="21" t="s">
        <v>2</v>
      </c>
      <c r="F11" s="43"/>
      <c r="G11" s="23"/>
      <c r="H11" s="21">
        <v>0</v>
      </c>
      <c r="I11" s="21"/>
      <c r="J11" s="43"/>
      <c r="K11" s="28">
        <v>4</v>
      </c>
      <c r="L11" s="24">
        <v>1007.2</v>
      </c>
      <c r="M11" s="24">
        <v>1012.7</v>
      </c>
      <c r="N11" s="43"/>
      <c r="O11" s="28">
        <v>4</v>
      </c>
      <c r="P11" s="27">
        <v>79</v>
      </c>
      <c r="Q11" s="142">
        <v>93</v>
      </c>
      <c r="R11" s="43"/>
      <c r="S11" s="28">
        <v>4</v>
      </c>
      <c r="T11" s="35" t="s">
        <v>89</v>
      </c>
      <c r="U11" s="97">
        <v>11.3</v>
      </c>
      <c r="V11" s="97">
        <v>6.4</v>
      </c>
      <c r="W11" s="43"/>
      <c r="X11" s="156" t="s">
        <v>103</v>
      </c>
      <c r="Y11" s="156"/>
      <c r="Z11" s="156"/>
      <c r="AA11" s="43"/>
      <c r="AB11" s="156" t="s">
        <v>293</v>
      </c>
      <c r="AC11" s="156"/>
      <c r="AD11" s="156"/>
      <c r="AE11" s="156"/>
      <c r="AF11" s="32"/>
    </row>
    <row r="12" spans="1:32" ht="9.75">
      <c r="A12" s="26">
        <v>5</v>
      </c>
      <c r="B12" s="189">
        <v>4.9</v>
      </c>
      <c r="C12" s="21" t="s">
        <v>2</v>
      </c>
      <c r="D12" s="21">
        <v>13</v>
      </c>
      <c r="E12" s="21" t="s">
        <v>2</v>
      </c>
      <c r="F12" s="43"/>
      <c r="G12" s="23"/>
      <c r="H12" s="21">
        <v>0</v>
      </c>
      <c r="I12" s="21"/>
      <c r="J12" s="43"/>
      <c r="K12" s="28">
        <v>5</v>
      </c>
      <c r="L12" s="24">
        <v>1001.2</v>
      </c>
      <c r="M12" s="24">
        <v>1007.2</v>
      </c>
      <c r="N12" s="43"/>
      <c r="O12" s="28">
        <v>5</v>
      </c>
      <c r="P12" s="27">
        <v>28</v>
      </c>
      <c r="Q12" s="27">
        <v>91</v>
      </c>
      <c r="R12" s="43"/>
      <c r="S12" s="28">
        <v>5</v>
      </c>
      <c r="T12" s="35" t="s">
        <v>54</v>
      </c>
      <c r="U12" s="97">
        <v>49.9</v>
      </c>
      <c r="V12" s="97">
        <v>6.4</v>
      </c>
      <c r="W12" s="43"/>
      <c r="X12" s="156" t="s">
        <v>247</v>
      </c>
      <c r="Y12" s="156"/>
      <c r="Z12" s="156"/>
      <c r="AA12" s="43"/>
      <c r="AB12" s="156" t="s">
        <v>133</v>
      </c>
      <c r="AC12" s="156"/>
      <c r="AD12" s="156"/>
      <c r="AE12" s="156"/>
      <c r="AF12" s="33"/>
    </row>
    <row r="13" spans="1:32" ht="9.75">
      <c r="A13" s="26">
        <v>6</v>
      </c>
      <c r="B13" s="21">
        <v>1.3</v>
      </c>
      <c r="C13" s="21" t="s">
        <v>2</v>
      </c>
      <c r="D13" s="21">
        <v>12.5</v>
      </c>
      <c r="E13" s="21" t="s">
        <v>2</v>
      </c>
      <c r="F13" s="43"/>
      <c r="G13" s="23"/>
      <c r="H13" s="21">
        <v>0</v>
      </c>
      <c r="I13" s="21"/>
      <c r="J13" s="43"/>
      <c r="K13" s="28">
        <v>6</v>
      </c>
      <c r="L13" s="24">
        <v>1005.4</v>
      </c>
      <c r="M13" s="24">
        <v>1012</v>
      </c>
      <c r="N13" s="43"/>
      <c r="O13" s="28">
        <v>6</v>
      </c>
      <c r="P13" s="27">
        <v>20</v>
      </c>
      <c r="Q13" s="35">
        <v>80</v>
      </c>
      <c r="R13" s="43"/>
      <c r="S13" s="28">
        <v>6</v>
      </c>
      <c r="T13" s="35" t="s">
        <v>54</v>
      </c>
      <c r="U13" s="97">
        <v>29</v>
      </c>
      <c r="V13" s="97">
        <v>1</v>
      </c>
      <c r="W13" s="43"/>
      <c r="X13" s="156" t="s">
        <v>170</v>
      </c>
      <c r="Y13" s="156"/>
      <c r="Z13" s="156"/>
      <c r="AA13" s="43"/>
      <c r="AB13" s="156" t="s">
        <v>88</v>
      </c>
      <c r="AC13" s="156"/>
      <c r="AD13" s="156"/>
      <c r="AE13" s="156"/>
      <c r="AF13" s="2"/>
    </row>
    <row r="14" spans="1:32" ht="9.75">
      <c r="A14" s="26">
        <v>7</v>
      </c>
      <c r="B14" s="21">
        <v>0.3</v>
      </c>
      <c r="C14" s="21" t="s">
        <v>2</v>
      </c>
      <c r="D14" s="21">
        <v>12.3</v>
      </c>
      <c r="E14" s="21" t="s">
        <v>2</v>
      </c>
      <c r="F14" s="43"/>
      <c r="G14" s="23"/>
      <c r="H14" s="21">
        <v>0</v>
      </c>
      <c r="I14" s="21"/>
      <c r="J14" s="43"/>
      <c r="K14" s="28">
        <v>7</v>
      </c>
      <c r="L14" s="24">
        <v>1009.5</v>
      </c>
      <c r="M14" s="24">
        <v>1012.9</v>
      </c>
      <c r="N14" s="43"/>
      <c r="O14" s="28">
        <v>7</v>
      </c>
      <c r="P14" s="94">
        <v>50</v>
      </c>
      <c r="Q14" s="27">
        <v>83</v>
      </c>
      <c r="R14" s="43"/>
      <c r="S14" s="28">
        <v>7</v>
      </c>
      <c r="T14" s="35" t="s">
        <v>54</v>
      </c>
      <c r="U14" s="97">
        <v>25.7</v>
      </c>
      <c r="V14" s="97">
        <v>1</v>
      </c>
      <c r="W14" s="43"/>
      <c r="X14" s="156"/>
      <c r="Y14" s="156"/>
      <c r="Z14" s="156"/>
      <c r="AA14" s="43"/>
      <c r="AB14" s="156" t="s">
        <v>88</v>
      </c>
      <c r="AC14" s="156"/>
      <c r="AD14" s="156"/>
      <c r="AE14" s="156"/>
      <c r="AF14" s="2"/>
    </row>
    <row r="15" spans="1:32" ht="9.75">
      <c r="A15" s="26">
        <v>8</v>
      </c>
      <c r="B15" s="21">
        <v>3.7</v>
      </c>
      <c r="C15" s="21" t="s">
        <v>2</v>
      </c>
      <c r="D15" s="138">
        <v>15</v>
      </c>
      <c r="E15" s="21" t="s">
        <v>2</v>
      </c>
      <c r="F15" s="43"/>
      <c r="G15" s="23"/>
      <c r="H15" s="21">
        <v>0</v>
      </c>
      <c r="I15" s="21"/>
      <c r="J15" s="43"/>
      <c r="K15" s="28">
        <v>8</v>
      </c>
      <c r="L15" s="24">
        <v>1011.3</v>
      </c>
      <c r="M15" s="24">
        <v>1020.8</v>
      </c>
      <c r="N15" s="43"/>
      <c r="O15" s="28">
        <v>8</v>
      </c>
      <c r="P15" s="94">
        <v>24</v>
      </c>
      <c r="Q15" s="27">
        <v>81</v>
      </c>
      <c r="R15" s="43"/>
      <c r="S15" s="28">
        <v>8</v>
      </c>
      <c r="T15" s="35" t="s">
        <v>54</v>
      </c>
      <c r="U15" s="97">
        <v>46.7</v>
      </c>
      <c r="V15" s="97">
        <v>1.9</v>
      </c>
      <c r="W15" s="43"/>
      <c r="X15" s="156" t="s">
        <v>294</v>
      </c>
      <c r="Y15" s="156"/>
      <c r="Z15" s="156"/>
      <c r="AA15" s="43"/>
      <c r="AB15" s="156" t="s">
        <v>88</v>
      </c>
      <c r="AC15" s="156"/>
      <c r="AD15" s="156"/>
      <c r="AE15" s="156"/>
      <c r="AF15" s="2"/>
    </row>
    <row r="16" spans="1:32" ht="9.75">
      <c r="A16" s="26">
        <v>9</v>
      </c>
      <c r="B16" s="21">
        <v>2.7</v>
      </c>
      <c r="C16" s="21" t="s">
        <v>2</v>
      </c>
      <c r="D16" s="21">
        <v>8.2</v>
      </c>
      <c r="E16" s="21" t="s">
        <v>2</v>
      </c>
      <c r="F16" s="43"/>
      <c r="G16" s="23"/>
      <c r="H16" s="21">
        <v>0</v>
      </c>
      <c r="I16" s="21"/>
      <c r="J16" s="43"/>
      <c r="K16" s="28">
        <v>9</v>
      </c>
      <c r="L16" s="24">
        <v>1016.7</v>
      </c>
      <c r="M16" s="24">
        <v>1020.8</v>
      </c>
      <c r="N16" s="43"/>
      <c r="O16" s="28">
        <v>9</v>
      </c>
      <c r="P16" s="27">
        <v>67</v>
      </c>
      <c r="Q16" s="27">
        <v>88</v>
      </c>
      <c r="R16" s="43"/>
      <c r="S16" s="28">
        <v>9</v>
      </c>
      <c r="T16" s="35" t="s">
        <v>89</v>
      </c>
      <c r="U16" s="97">
        <v>22.5</v>
      </c>
      <c r="V16" s="97">
        <v>1.3</v>
      </c>
      <c r="W16" s="43"/>
      <c r="X16" s="156"/>
      <c r="Y16" s="156"/>
      <c r="Z16" s="156"/>
      <c r="AA16" s="43"/>
      <c r="AB16" s="156" t="s">
        <v>101</v>
      </c>
      <c r="AC16" s="156"/>
      <c r="AD16" s="156"/>
      <c r="AE16" s="156"/>
      <c r="AF16" s="2"/>
    </row>
    <row r="17" spans="1:32" ht="9.75">
      <c r="A17" s="26">
        <v>10</v>
      </c>
      <c r="B17" s="21">
        <v>0.9</v>
      </c>
      <c r="C17" s="21" t="s">
        <v>2</v>
      </c>
      <c r="D17" s="21">
        <v>8.2</v>
      </c>
      <c r="E17" s="21" t="s">
        <v>2</v>
      </c>
      <c r="F17" s="43"/>
      <c r="G17" s="23"/>
      <c r="H17" s="34">
        <v>0</v>
      </c>
      <c r="I17" s="125"/>
      <c r="J17" s="43"/>
      <c r="K17" s="28">
        <v>10</v>
      </c>
      <c r="L17" s="24">
        <v>1013.3</v>
      </c>
      <c r="M17" s="24">
        <v>1016.7</v>
      </c>
      <c r="N17" s="43"/>
      <c r="O17" s="28">
        <v>10</v>
      </c>
      <c r="P17" s="27">
        <v>66</v>
      </c>
      <c r="Q17" s="35">
        <v>90</v>
      </c>
      <c r="R17" s="43"/>
      <c r="S17" s="28">
        <v>10</v>
      </c>
      <c r="T17" s="35" t="s">
        <v>89</v>
      </c>
      <c r="U17" s="34">
        <v>9.7</v>
      </c>
      <c r="V17" s="34">
        <v>0</v>
      </c>
      <c r="W17" s="43"/>
      <c r="X17" s="156"/>
      <c r="Y17" s="156"/>
      <c r="Z17" s="156"/>
      <c r="AA17" s="43"/>
      <c r="AB17" s="156" t="s">
        <v>101</v>
      </c>
      <c r="AC17" s="156"/>
      <c r="AD17" s="156"/>
      <c r="AE17" s="156"/>
      <c r="AF17" s="2"/>
    </row>
    <row r="18" spans="1:33" ht="9.75">
      <c r="A18" s="26">
        <v>11</v>
      </c>
      <c r="B18" s="21">
        <v>-1.4</v>
      </c>
      <c r="C18" s="21" t="s">
        <v>2</v>
      </c>
      <c r="D18" s="21">
        <v>8.3</v>
      </c>
      <c r="E18" s="21" t="s">
        <v>2</v>
      </c>
      <c r="F18" s="43"/>
      <c r="G18" s="23"/>
      <c r="H18" s="21">
        <v>0</v>
      </c>
      <c r="I18" s="125"/>
      <c r="J18" s="43"/>
      <c r="K18" s="28">
        <v>11</v>
      </c>
      <c r="L18" s="24">
        <v>1015.6</v>
      </c>
      <c r="M18" s="24">
        <v>1018.3</v>
      </c>
      <c r="N18" s="43"/>
      <c r="O18" s="28">
        <v>11</v>
      </c>
      <c r="P18" s="27">
        <v>66</v>
      </c>
      <c r="Q18" s="27">
        <v>92</v>
      </c>
      <c r="R18" s="43"/>
      <c r="S18" s="28">
        <v>11</v>
      </c>
      <c r="T18" s="35" t="s">
        <v>89</v>
      </c>
      <c r="U18" s="97">
        <v>6.4</v>
      </c>
      <c r="V18" s="97">
        <v>0</v>
      </c>
      <c r="W18" s="43"/>
      <c r="X18" s="156" t="s">
        <v>95</v>
      </c>
      <c r="Y18" s="156"/>
      <c r="Z18" s="156"/>
      <c r="AA18" s="43"/>
      <c r="AB18" s="156" t="s">
        <v>295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1.7</v>
      </c>
      <c r="C19" s="21" t="s">
        <v>2</v>
      </c>
      <c r="D19" s="21">
        <v>9.1</v>
      </c>
      <c r="E19" s="21" t="s">
        <v>2</v>
      </c>
      <c r="F19" s="43"/>
      <c r="G19" s="23"/>
      <c r="H19" s="21">
        <v>0</v>
      </c>
      <c r="I19" s="125"/>
      <c r="J19" s="43"/>
      <c r="K19" s="28">
        <v>12</v>
      </c>
      <c r="L19" s="24">
        <v>1008.9</v>
      </c>
      <c r="M19" s="24">
        <v>1016.2</v>
      </c>
      <c r="N19" s="43"/>
      <c r="O19" s="28">
        <v>12</v>
      </c>
      <c r="P19" s="27">
        <v>70</v>
      </c>
      <c r="Q19" s="27">
        <v>89</v>
      </c>
      <c r="R19" s="43"/>
      <c r="S19" s="28">
        <v>12</v>
      </c>
      <c r="T19" s="35" t="s">
        <v>89</v>
      </c>
      <c r="U19" s="97">
        <v>14.5</v>
      </c>
      <c r="V19" s="97">
        <v>0.2</v>
      </c>
      <c r="W19" s="43"/>
      <c r="X19" s="156"/>
      <c r="Y19" s="156"/>
      <c r="Z19" s="156"/>
      <c r="AA19" s="43"/>
      <c r="AB19" s="156" t="s">
        <v>133</v>
      </c>
      <c r="AC19" s="156"/>
      <c r="AD19" s="156"/>
      <c r="AE19" s="156"/>
      <c r="AF19" s="2"/>
    </row>
    <row r="20" spans="1:32" ht="9.75">
      <c r="A20" s="26">
        <v>13</v>
      </c>
      <c r="B20" s="21">
        <v>-2</v>
      </c>
      <c r="C20" s="21" t="s">
        <v>2</v>
      </c>
      <c r="D20" s="21">
        <v>8.1</v>
      </c>
      <c r="E20" s="21" t="s">
        <v>2</v>
      </c>
      <c r="F20" s="43"/>
      <c r="G20" s="23"/>
      <c r="H20" s="21">
        <v>0</v>
      </c>
      <c r="I20" s="21"/>
      <c r="J20" s="43"/>
      <c r="K20" s="28">
        <v>13</v>
      </c>
      <c r="L20" s="24">
        <v>1012.8</v>
      </c>
      <c r="M20" s="24">
        <v>1016.5</v>
      </c>
      <c r="N20" s="43"/>
      <c r="O20" s="28">
        <v>13</v>
      </c>
      <c r="P20" s="27">
        <v>55</v>
      </c>
      <c r="Q20" s="27">
        <v>92</v>
      </c>
      <c r="R20" s="37"/>
      <c r="S20" s="28">
        <v>13</v>
      </c>
      <c r="T20" s="35" t="s">
        <v>54</v>
      </c>
      <c r="U20" s="97">
        <v>12.9</v>
      </c>
      <c r="V20" s="97">
        <v>0.3</v>
      </c>
      <c r="W20" s="43"/>
      <c r="X20" s="156" t="s">
        <v>95</v>
      </c>
      <c r="Y20" s="156"/>
      <c r="Z20" s="156"/>
      <c r="AA20" s="43"/>
      <c r="AB20" s="156" t="s">
        <v>88</v>
      </c>
      <c r="AC20" s="156"/>
      <c r="AD20" s="156"/>
      <c r="AE20" s="156"/>
      <c r="AF20" s="2"/>
    </row>
    <row r="21" spans="1:32" ht="9.75">
      <c r="A21" s="26">
        <v>14</v>
      </c>
      <c r="B21" s="21">
        <v>2.2</v>
      </c>
      <c r="C21" s="21" t="s">
        <v>2</v>
      </c>
      <c r="D21" s="21">
        <v>9.2</v>
      </c>
      <c r="E21" s="21" t="s">
        <v>2</v>
      </c>
      <c r="F21" s="43"/>
      <c r="G21" s="23"/>
      <c r="H21" s="21">
        <v>0</v>
      </c>
      <c r="I21" s="21"/>
      <c r="J21" s="43"/>
      <c r="K21" s="28">
        <v>14</v>
      </c>
      <c r="L21" s="24">
        <v>1011.7</v>
      </c>
      <c r="M21" s="24">
        <v>1015.2</v>
      </c>
      <c r="N21" s="43"/>
      <c r="O21" s="28">
        <v>14</v>
      </c>
      <c r="P21" s="27">
        <v>55</v>
      </c>
      <c r="Q21" s="27">
        <v>90</v>
      </c>
      <c r="R21" s="43"/>
      <c r="S21" s="28">
        <v>14</v>
      </c>
      <c r="T21" s="35" t="s">
        <v>54</v>
      </c>
      <c r="U21" s="97">
        <v>16.1</v>
      </c>
      <c r="V21" s="97">
        <v>0.8</v>
      </c>
      <c r="W21" s="43"/>
      <c r="X21" s="156"/>
      <c r="Y21" s="156"/>
      <c r="Z21" s="156"/>
      <c r="AA21" s="43"/>
      <c r="AB21" s="156" t="s">
        <v>133</v>
      </c>
      <c r="AC21" s="156"/>
      <c r="AD21" s="156"/>
      <c r="AE21" s="156"/>
      <c r="AF21" s="2"/>
    </row>
    <row r="22" spans="1:32" ht="9.75">
      <c r="A22" s="26">
        <v>15</v>
      </c>
      <c r="B22" s="29">
        <v>-1.5</v>
      </c>
      <c r="C22" s="21" t="s">
        <v>2</v>
      </c>
      <c r="D22" s="21">
        <v>6.6</v>
      </c>
      <c r="E22" s="21" t="s">
        <v>2</v>
      </c>
      <c r="F22" s="43"/>
      <c r="G22" s="23" t="s">
        <v>126</v>
      </c>
      <c r="H22" s="21">
        <v>0.254</v>
      </c>
      <c r="I22" s="21"/>
      <c r="J22" s="43"/>
      <c r="K22" s="28">
        <v>15</v>
      </c>
      <c r="L22" s="24">
        <v>1009.8</v>
      </c>
      <c r="M22" s="24">
        <v>1014</v>
      </c>
      <c r="N22" s="43"/>
      <c r="O22" s="28">
        <v>15</v>
      </c>
      <c r="P22" s="27">
        <v>69</v>
      </c>
      <c r="Q22" s="142">
        <v>93</v>
      </c>
      <c r="R22" s="43"/>
      <c r="S22" s="28">
        <v>15</v>
      </c>
      <c r="T22" s="35" t="s">
        <v>89</v>
      </c>
      <c r="U22" s="97">
        <v>17.7</v>
      </c>
      <c r="V22" s="97">
        <v>0.6</v>
      </c>
      <c r="W22" s="43"/>
      <c r="X22" s="156" t="s">
        <v>94</v>
      </c>
      <c r="Y22" s="156"/>
      <c r="Z22" s="156"/>
      <c r="AA22" s="43"/>
      <c r="AB22" s="156" t="s">
        <v>296</v>
      </c>
      <c r="AC22" s="156"/>
      <c r="AD22" s="156"/>
      <c r="AE22" s="156"/>
      <c r="AF22" s="2"/>
    </row>
    <row r="23" spans="1:32" ht="9.75">
      <c r="A23" s="26">
        <v>16</v>
      </c>
      <c r="B23" s="21">
        <v>0.6</v>
      </c>
      <c r="C23" s="21" t="s">
        <v>2</v>
      </c>
      <c r="D23" s="21">
        <v>8.8</v>
      </c>
      <c r="E23" s="21" t="s">
        <v>2</v>
      </c>
      <c r="F23" s="43"/>
      <c r="G23" s="23" t="s">
        <v>130</v>
      </c>
      <c r="H23" s="138">
        <v>0.254</v>
      </c>
      <c r="I23" s="21"/>
      <c r="J23" s="43"/>
      <c r="K23" s="28">
        <v>16</v>
      </c>
      <c r="L23" s="151">
        <v>989.4</v>
      </c>
      <c r="M23" s="24">
        <v>1011.1</v>
      </c>
      <c r="N23" s="43"/>
      <c r="O23" s="28">
        <v>16</v>
      </c>
      <c r="P23" s="27">
        <v>35</v>
      </c>
      <c r="Q23" s="27">
        <v>88</v>
      </c>
      <c r="R23" s="43"/>
      <c r="S23" s="28">
        <v>16</v>
      </c>
      <c r="T23" s="35" t="s">
        <v>89</v>
      </c>
      <c r="U23" s="34">
        <v>41.8</v>
      </c>
      <c r="V23" s="34">
        <v>2.4</v>
      </c>
      <c r="W23" s="43"/>
      <c r="X23" s="156" t="s">
        <v>168</v>
      </c>
      <c r="Y23" s="156"/>
      <c r="Z23" s="156"/>
      <c r="AA23" s="43"/>
      <c r="AB23" s="156" t="s">
        <v>111</v>
      </c>
      <c r="AC23" s="156"/>
      <c r="AD23" s="156"/>
      <c r="AE23" s="156"/>
      <c r="AF23" s="2"/>
    </row>
    <row r="24" spans="1:32" ht="9.75">
      <c r="A24" s="26">
        <v>17</v>
      </c>
      <c r="B24" s="21">
        <v>2.9</v>
      </c>
      <c r="C24" s="21" t="s">
        <v>2</v>
      </c>
      <c r="D24" s="21">
        <v>12</v>
      </c>
      <c r="E24" s="21" t="s">
        <v>2</v>
      </c>
      <c r="F24" s="43"/>
      <c r="G24" s="23"/>
      <c r="H24" s="21">
        <v>0</v>
      </c>
      <c r="I24" s="21"/>
      <c r="J24" s="43"/>
      <c r="K24" s="28">
        <v>17</v>
      </c>
      <c r="L24" s="97">
        <v>991.9</v>
      </c>
      <c r="M24" s="24">
        <v>1005.7</v>
      </c>
      <c r="N24" s="43"/>
      <c r="O24" s="28">
        <v>17</v>
      </c>
      <c r="P24" s="27">
        <v>15</v>
      </c>
      <c r="Q24" s="27">
        <v>57</v>
      </c>
      <c r="R24" s="43"/>
      <c r="S24" s="28">
        <v>17</v>
      </c>
      <c r="T24" s="35" t="s">
        <v>102</v>
      </c>
      <c r="U24" s="143">
        <v>59.5</v>
      </c>
      <c r="V24" s="143">
        <v>15.9</v>
      </c>
      <c r="W24" s="43"/>
      <c r="X24" s="156" t="s">
        <v>247</v>
      </c>
      <c r="Y24" s="156"/>
      <c r="Z24" s="156"/>
      <c r="AA24" s="43"/>
      <c r="AB24" s="156" t="s">
        <v>88</v>
      </c>
      <c r="AC24" s="156"/>
      <c r="AD24" s="156"/>
      <c r="AE24" s="156"/>
      <c r="AF24" s="2"/>
    </row>
    <row r="25" spans="1:32" ht="9.75">
      <c r="A25" s="26">
        <v>18</v>
      </c>
      <c r="B25" s="21">
        <v>-1.4</v>
      </c>
      <c r="C25" s="21" t="s">
        <v>2</v>
      </c>
      <c r="D25" s="21">
        <v>7.3</v>
      </c>
      <c r="E25" s="21" t="s">
        <v>2</v>
      </c>
      <c r="F25" s="43"/>
      <c r="G25" s="23"/>
      <c r="H25" s="21">
        <v>0</v>
      </c>
      <c r="I25" s="21"/>
      <c r="J25" s="43"/>
      <c r="K25" s="28">
        <v>18</v>
      </c>
      <c r="L25" s="24">
        <v>1005.3</v>
      </c>
      <c r="M25" s="24">
        <v>1012.3</v>
      </c>
      <c r="N25" s="43"/>
      <c r="O25" s="28">
        <v>18</v>
      </c>
      <c r="P25" s="27">
        <v>31</v>
      </c>
      <c r="Q25" s="27">
        <v>78</v>
      </c>
      <c r="R25" s="43"/>
      <c r="S25" s="28">
        <v>18</v>
      </c>
      <c r="T25" s="35" t="s">
        <v>91</v>
      </c>
      <c r="U25" s="97">
        <v>16.1</v>
      </c>
      <c r="V25" s="97">
        <v>0.8</v>
      </c>
      <c r="W25" s="43"/>
      <c r="X25" s="156" t="s">
        <v>95</v>
      </c>
      <c r="Y25" s="156"/>
      <c r="Z25" s="156"/>
      <c r="AA25" s="43"/>
      <c r="AB25" s="156" t="s">
        <v>297</v>
      </c>
      <c r="AC25" s="156"/>
      <c r="AD25" s="156"/>
      <c r="AE25" s="156"/>
      <c r="AF25" s="38"/>
    </row>
    <row r="26" spans="1:32" ht="9.75">
      <c r="A26" s="26">
        <v>19</v>
      </c>
      <c r="B26" s="21">
        <v>-3.4</v>
      </c>
      <c r="C26" s="21" t="s">
        <v>2</v>
      </c>
      <c r="D26" s="21">
        <v>5.8</v>
      </c>
      <c r="E26" s="21" t="s">
        <v>2</v>
      </c>
      <c r="F26" s="43"/>
      <c r="G26" s="23"/>
      <c r="H26" s="21">
        <v>0</v>
      </c>
      <c r="I26" s="21"/>
      <c r="J26" s="43"/>
      <c r="K26" s="28">
        <v>19</v>
      </c>
      <c r="L26" s="24">
        <v>1011.7</v>
      </c>
      <c r="M26" s="24">
        <v>1016.2</v>
      </c>
      <c r="N26" s="43"/>
      <c r="O26" s="28">
        <v>19</v>
      </c>
      <c r="P26" s="27">
        <v>27</v>
      </c>
      <c r="Q26" s="27">
        <v>78</v>
      </c>
      <c r="R26" s="43"/>
      <c r="S26" s="28">
        <v>19</v>
      </c>
      <c r="T26" s="35" t="s">
        <v>89</v>
      </c>
      <c r="U26" s="97">
        <v>22.5</v>
      </c>
      <c r="V26" s="97">
        <v>0.8</v>
      </c>
      <c r="W26" s="43"/>
      <c r="X26" s="156" t="s">
        <v>95</v>
      </c>
      <c r="Y26" s="156"/>
      <c r="Z26" s="156"/>
      <c r="AA26" s="43"/>
      <c r="AB26" s="156" t="s">
        <v>88</v>
      </c>
      <c r="AC26" s="156"/>
      <c r="AD26" s="156"/>
      <c r="AE26" s="156"/>
      <c r="AF26" s="38"/>
    </row>
    <row r="27" spans="1:32" ht="9.75">
      <c r="A27" s="26">
        <v>20</v>
      </c>
      <c r="B27" s="150">
        <v>-4.2</v>
      </c>
      <c r="C27" s="21" t="s">
        <v>2</v>
      </c>
      <c r="D27" s="139">
        <v>3.2</v>
      </c>
      <c r="E27" s="21" t="s">
        <v>2</v>
      </c>
      <c r="F27" s="43"/>
      <c r="G27" s="23"/>
      <c r="H27" s="21">
        <v>0</v>
      </c>
      <c r="I27" s="21"/>
      <c r="J27" s="43"/>
      <c r="K27" s="28">
        <v>20</v>
      </c>
      <c r="L27" s="24">
        <v>1010.9</v>
      </c>
      <c r="M27" s="24">
        <v>1016.1</v>
      </c>
      <c r="N27" s="43"/>
      <c r="O27" s="28">
        <v>20</v>
      </c>
      <c r="P27" s="27">
        <v>56</v>
      </c>
      <c r="Q27" s="94">
        <v>78</v>
      </c>
      <c r="R27" s="43"/>
      <c r="S27" s="28">
        <v>20</v>
      </c>
      <c r="T27" s="35" t="s">
        <v>89</v>
      </c>
      <c r="U27" s="97">
        <v>11.3</v>
      </c>
      <c r="V27" s="97">
        <v>0.2</v>
      </c>
      <c r="W27" s="43"/>
      <c r="X27" s="156" t="s">
        <v>95</v>
      </c>
      <c r="Y27" s="156"/>
      <c r="Z27" s="156"/>
      <c r="AA27" s="43"/>
      <c r="AB27" s="156" t="s">
        <v>298</v>
      </c>
      <c r="AC27" s="156"/>
      <c r="AD27" s="156"/>
      <c r="AE27" s="156"/>
      <c r="AF27" s="38"/>
    </row>
    <row r="28" spans="1:32" ht="9.75">
      <c r="A28" s="26">
        <v>21</v>
      </c>
      <c r="B28" s="21">
        <v>-4.1</v>
      </c>
      <c r="C28" s="21" t="s">
        <v>2</v>
      </c>
      <c r="D28" s="21">
        <v>7.3</v>
      </c>
      <c r="E28" s="21" t="s">
        <v>2</v>
      </c>
      <c r="F28" s="43"/>
      <c r="G28" s="23"/>
      <c r="H28" s="21">
        <v>0</v>
      </c>
      <c r="I28" s="21"/>
      <c r="J28" s="43"/>
      <c r="K28" s="28">
        <v>21</v>
      </c>
      <c r="L28" s="24">
        <v>1011.7</v>
      </c>
      <c r="M28" s="24">
        <v>1015.9</v>
      </c>
      <c r="N28" s="43"/>
      <c r="O28" s="28">
        <v>21</v>
      </c>
      <c r="P28" s="27">
        <v>39</v>
      </c>
      <c r="Q28" s="27">
        <v>78</v>
      </c>
      <c r="R28" s="43"/>
      <c r="S28" s="28">
        <v>21</v>
      </c>
      <c r="T28" s="35" t="s">
        <v>54</v>
      </c>
      <c r="U28" s="97">
        <v>11.3</v>
      </c>
      <c r="V28" s="97">
        <v>0.2</v>
      </c>
      <c r="W28" s="43"/>
      <c r="X28" s="156" t="s">
        <v>95</v>
      </c>
      <c r="Y28" s="156"/>
      <c r="Z28" s="156"/>
      <c r="AA28" s="43"/>
      <c r="AB28" s="156" t="s">
        <v>88</v>
      </c>
      <c r="AC28" s="156"/>
      <c r="AD28" s="156"/>
      <c r="AE28" s="156"/>
      <c r="AF28" s="2"/>
    </row>
    <row r="29" spans="1:32" ht="9.75">
      <c r="A29" s="26">
        <v>22</v>
      </c>
      <c r="B29" s="21">
        <v>-1.5</v>
      </c>
      <c r="C29" s="21" t="s">
        <v>2</v>
      </c>
      <c r="D29" s="21">
        <v>5.6</v>
      </c>
      <c r="E29" s="21" t="s">
        <v>2</v>
      </c>
      <c r="F29" s="43"/>
      <c r="G29" s="23"/>
      <c r="H29" s="21">
        <v>0</v>
      </c>
      <c r="I29" s="21"/>
      <c r="J29" s="43"/>
      <c r="K29" s="28">
        <v>22</v>
      </c>
      <c r="L29" s="24">
        <v>1013.7</v>
      </c>
      <c r="M29" s="24">
        <v>1021</v>
      </c>
      <c r="N29" s="43"/>
      <c r="O29" s="28">
        <v>22</v>
      </c>
      <c r="P29" s="27">
        <v>52</v>
      </c>
      <c r="Q29" s="27">
        <v>80</v>
      </c>
      <c r="R29" s="43"/>
      <c r="S29" s="28">
        <v>22</v>
      </c>
      <c r="T29" s="35" t="s">
        <v>123</v>
      </c>
      <c r="U29" s="97">
        <v>20.9</v>
      </c>
      <c r="V29" s="97">
        <v>0.6</v>
      </c>
      <c r="W29" s="43"/>
      <c r="X29" s="156" t="s">
        <v>95</v>
      </c>
      <c r="Y29" s="156"/>
      <c r="Z29" s="156"/>
      <c r="AA29" s="43"/>
      <c r="AB29" s="156" t="s">
        <v>88</v>
      </c>
      <c r="AC29" s="156"/>
      <c r="AD29" s="156"/>
      <c r="AE29" s="156"/>
      <c r="AF29" s="38"/>
    </row>
    <row r="30" spans="1:32" ht="9.75">
      <c r="A30" s="26">
        <v>23</v>
      </c>
      <c r="B30" s="21">
        <v>-2.2</v>
      </c>
      <c r="C30" s="21" t="s">
        <v>2</v>
      </c>
      <c r="D30" s="21">
        <v>6</v>
      </c>
      <c r="E30" s="21" t="s">
        <v>2</v>
      </c>
      <c r="F30" s="43"/>
      <c r="G30" s="23"/>
      <c r="H30" s="21">
        <v>0</v>
      </c>
      <c r="I30" s="21"/>
      <c r="J30" s="43"/>
      <c r="K30" s="28">
        <v>23</v>
      </c>
      <c r="L30" s="24">
        <v>1019</v>
      </c>
      <c r="M30" s="24">
        <v>1023.6</v>
      </c>
      <c r="N30" s="43"/>
      <c r="O30" s="28">
        <v>23</v>
      </c>
      <c r="P30" s="27">
        <v>55</v>
      </c>
      <c r="Q30" s="35">
        <v>84</v>
      </c>
      <c r="R30" s="43"/>
      <c r="S30" s="28">
        <v>23</v>
      </c>
      <c r="T30" s="35" t="s">
        <v>89</v>
      </c>
      <c r="U30" s="97">
        <v>9.7</v>
      </c>
      <c r="V30" s="97">
        <v>0.2</v>
      </c>
      <c r="W30" s="43"/>
      <c r="X30" s="156" t="s">
        <v>95</v>
      </c>
      <c r="Y30" s="156"/>
      <c r="Z30" s="156"/>
      <c r="AA30" s="43"/>
      <c r="AB30" s="156" t="s">
        <v>88</v>
      </c>
      <c r="AC30" s="156"/>
      <c r="AD30" s="156"/>
      <c r="AE30" s="156"/>
      <c r="AF30" s="2"/>
    </row>
    <row r="31" spans="1:32" ht="9.75">
      <c r="A31" s="26">
        <v>24</v>
      </c>
      <c r="B31" s="21">
        <v>-1.7</v>
      </c>
      <c r="C31" s="21" t="s">
        <v>2</v>
      </c>
      <c r="D31" s="21">
        <v>12.6</v>
      </c>
      <c r="E31" s="21" t="s">
        <v>2</v>
      </c>
      <c r="F31" s="43"/>
      <c r="G31" s="23"/>
      <c r="H31" s="21">
        <v>0</v>
      </c>
      <c r="I31" s="21"/>
      <c r="J31" s="43"/>
      <c r="K31" s="28">
        <v>24</v>
      </c>
      <c r="L31" s="24">
        <v>1014.5</v>
      </c>
      <c r="M31" s="24">
        <v>1023.5</v>
      </c>
      <c r="N31" s="43"/>
      <c r="O31" s="28">
        <v>24</v>
      </c>
      <c r="P31" s="145">
        <v>14</v>
      </c>
      <c r="Q31" s="27">
        <v>88</v>
      </c>
      <c r="R31" s="43"/>
      <c r="S31" s="28">
        <v>24</v>
      </c>
      <c r="T31" s="35" t="s">
        <v>102</v>
      </c>
      <c r="U31" s="97">
        <v>45.1</v>
      </c>
      <c r="V31" s="97">
        <v>4.2</v>
      </c>
      <c r="W31" s="43"/>
      <c r="X31" s="156" t="s">
        <v>299</v>
      </c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-2.5</v>
      </c>
      <c r="C32" s="21" t="s">
        <v>2</v>
      </c>
      <c r="D32" s="21">
        <v>8.2</v>
      </c>
      <c r="E32" s="21" t="s">
        <v>2</v>
      </c>
      <c r="F32" s="43"/>
      <c r="G32" s="23"/>
      <c r="H32" s="21">
        <v>0</v>
      </c>
      <c r="I32" s="21"/>
      <c r="J32" s="43"/>
      <c r="K32" s="28">
        <v>25</v>
      </c>
      <c r="L32" s="24">
        <v>1023.5</v>
      </c>
      <c r="M32" s="24">
        <v>1034</v>
      </c>
      <c r="N32" s="43"/>
      <c r="O32" s="28">
        <v>25</v>
      </c>
      <c r="P32" s="27">
        <v>27</v>
      </c>
      <c r="Q32" s="27">
        <v>74</v>
      </c>
      <c r="R32" s="43"/>
      <c r="S32" s="28">
        <v>25</v>
      </c>
      <c r="T32" s="35" t="s">
        <v>89</v>
      </c>
      <c r="U32" s="97">
        <v>11.3</v>
      </c>
      <c r="V32" s="97">
        <v>0.2</v>
      </c>
      <c r="W32" s="43"/>
      <c r="X32" s="156" t="s">
        <v>95</v>
      </c>
      <c r="Y32" s="156"/>
      <c r="Z32" s="156"/>
      <c r="AA32" s="43"/>
      <c r="AB32" s="156" t="s">
        <v>88</v>
      </c>
      <c r="AC32" s="156"/>
      <c r="AD32" s="156"/>
      <c r="AE32" s="156"/>
      <c r="AF32" s="2"/>
    </row>
    <row r="33" spans="1:32" ht="9.75">
      <c r="A33" s="26">
        <v>26</v>
      </c>
      <c r="B33" s="21">
        <v>-3</v>
      </c>
      <c r="C33" s="21" t="s">
        <v>2</v>
      </c>
      <c r="D33" s="21">
        <v>6.3</v>
      </c>
      <c r="E33" s="21" t="s">
        <v>2</v>
      </c>
      <c r="F33" s="43"/>
      <c r="G33" s="31"/>
      <c r="H33" s="21">
        <v>0</v>
      </c>
      <c r="I33" s="125"/>
      <c r="J33" s="43"/>
      <c r="K33" s="28">
        <v>26</v>
      </c>
      <c r="L33" s="24">
        <v>1033.3</v>
      </c>
      <c r="M33" s="24">
        <v>1036.6</v>
      </c>
      <c r="N33" s="43"/>
      <c r="O33" s="28">
        <v>26</v>
      </c>
      <c r="P33" s="27">
        <v>45</v>
      </c>
      <c r="Q33" s="27">
        <v>81</v>
      </c>
      <c r="R33" s="43"/>
      <c r="S33" s="28">
        <v>26</v>
      </c>
      <c r="T33" s="35" t="s">
        <v>89</v>
      </c>
      <c r="U33" s="97">
        <v>12.9</v>
      </c>
      <c r="V33" s="97">
        <v>0.3</v>
      </c>
      <c r="W33" s="43"/>
      <c r="X33" s="156" t="s">
        <v>95</v>
      </c>
      <c r="Y33" s="156"/>
      <c r="Z33" s="156"/>
      <c r="AA33" s="43"/>
      <c r="AB33" s="156" t="s">
        <v>88</v>
      </c>
      <c r="AC33" s="156"/>
      <c r="AD33" s="156"/>
      <c r="AE33" s="156"/>
      <c r="AF33" s="2"/>
    </row>
    <row r="34" spans="1:32" ht="9.75">
      <c r="A34" s="26">
        <v>27</v>
      </c>
      <c r="B34" s="21">
        <v>-1.2</v>
      </c>
      <c r="C34" s="21" t="s">
        <v>2</v>
      </c>
      <c r="D34" s="21">
        <v>9.2</v>
      </c>
      <c r="E34" s="21" t="s">
        <v>2</v>
      </c>
      <c r="F34" s="43"/>
      <c r="G34" s="23"/>
      <c r="H34" s="21">
        <v>0</v>
      </c>
      <c r="I34" s="125"/>
      <c r="J34" s="43"/>
      <c r="K34" s="28">
        <v>27</v>
      </c>
      <c r="L34" s="24">
        <v>1031.9</v>
      </c>
      <c r="M34" s="148">
        <v>1037.2</v>
      </c>
      <c r="N34" s="43"/>
      <c r="O34" s="28">
        <v>27</v>
      </c>
      <c r="P34" s="27">
        <v>40</v>
      </c>
      <c r="Q34" s="27">
        <v>82</v>
      </c>
      <c r="R34" s="43"/>
      <c r="S34" s="28">
        <v>27</v>
      </c>
      <c r="T34" s="35" t="s">
        <v>54</v>
      </c>
      <c r="U34" s="97">
        <v>11.3</v>
      </c>
      <c r="V34" s="97">
        <v>0.3</v>
      </c>
      <c r="W34" s="43"/>
      <c r="X34" s="156" t="s">
        <v>95</v>
      </c>
      <c r="Y34" s="156"/>
      <c r="Z34" s="156"/>
      <c r="AA34" s="43"/>
      <c r="AB34" s="156" t="s">
        <v>88</v>
      </c>
      <c r="AC34" s="156"/>
      <c r="AD34" s="156"/>
      <c r="AE34" s="156"/>
      <c r="AF34" s="2"/>
    </row>
    <row r="35" spans="1:32" ht="9.75">
      <c r="A35" s="26">
        <v>28</v>
      </c>
      <c r="B35" s="21">
        <v>-1.9</v>
      </c>
      <c r="C35" s="21" t="s">
        <v>2</v>
      </c>
      <c r="D35" s="21">
        <v>8.3</v>
      </c>
      <c r="E35" s="21" t="s">
        <v>2</v>
      </c>
      <c r="F35" s="43"/>
      <c r="G35" s="23"/>
      <c r="H35" s="21">
        <v>0</v>
      </c>
      <c r="I35" s="125"/>
      <c r="J35" s="43"/>
      <c r="K35" s="28">
        <v>28</v>
      </c>
      <c r="L35" s="24">
        <v>1022.2</v>
      </c>
      <c r="M35" s="24">
        <v>1032</v>
      </c>
      <c r="N35" s="43"/>
      <c r="O35" s="28">
        <v>28</v>
      </c>
      <c r="P35" s="27">
        <v>43</v>
      </c>
      <c r="Q35" s="27">
        <v>86</v>
      </c>
      <c r="R35" s="43"/>
      <c r="S35" s="28">
        <v>28</v>
      </c>
      <c r="T35" s="35" t="s">
        <v>54</v>
      </c>
      <c r="U35" s="97">
        <v>6.4</v>
      </c>
      <c r="V35" s="97">
        <v>0.2</v>
      </c>
      <c r="W35" s="43"/>
      <c r="X35" s="156" t="s">
        <v>95</v>
      </c>
      <c r="Y35" s="156"/>
      <c r="Z35" s="156"/>
      <c r="AA35" s="43"/>
      <c r="AB35" s="156" t="s">
        <v>88</v>
      </c>
      <c r="AC35" s="156"/>
      <c r="AD35" s="156"/>
      <c r="AE35" s="156"/>
      <c r="AF35" s="2"/>
    </row>
    <row r="36" spans="1:32" ht="9.75">
      <c r="A36" s="26">
        <v>29</v>
      </c>
      <c r="B36" s="21">
        <v>-1.6</v>
      </c>
      <c r="C36" s="21" t="s">
        <v>2</v>
      </c>
      <c r="D36" s="21">
        <v>6.6</v>
      </c>
      <c r="E36" s="21" t="s">
        <v>2</v>
      </c>
      <c r="F36" s="43"/>
      <c r="G36" s="23"/>
      <c r="H36" s="21">
        <v>0</v>
      </c>
      <c r="I36" s="125"/>
      <c r="J36" s="43"/>
      <c r="K36" s="28">
        <v>29</v>
      </c>
      <c r="L36" s="24">
        <v>1017.4</v>
      </c>
      <c r="M36" s="24">
        <v>1022.2</v>
      </c>
      <c r="N36" s="43"/>
      <c r="O36" s="28">
        <v>29</v>
      </c>
      <c r="P36" s="27">
        <v>61</v>
      </c>
      <c r="Q36" s="27">
        <v>85</v>
      </c>
      <c r="R36" s="43"/>
      <c r="S36" s="28">
        <v>29</v>
      </c>
      <c r="T36" s="35" t="s">
        <v>54</v>
      </c>
      <c r="U36" s="97">
        <v>12.9</v>
      </c>
      <c r="V36" s="97">
        <v>0.3</v>
      </c>
      <c r="W36" s="43"/>
      <c r="X36" s="156" t="s">
        <v>95</v>
      </c>
      <c r="Y36" s="156"/>
      <c r="Z36" s="156"/>
      <c r="AA36" s="43"/>
      <c r="AB36" s="156" t="s">
        <v>101</v>
      </c>
      <c r="AC36" s="156"/>
      <c r="AD36" s="156"/>
      <c r="AE36" s="156"/>
      <c r="AF36" s="2"/>
    </row>
    <row r="37" spans="1:32" ht="9.75">
      <c r="A37" s="26">
        <v>30</v>
      </c>
      <c r="B37" s="21">
        <v>-2.3</v>
      </c>
      <c r="C37" s="21" t="s">
        <v>2</v>
      </c>
      <c r="D37" s="21">
        <v>12.3</v>
      </c>
      <c r="E37" s="21" t="s">
        <v>2</v>
      </c>
      <c r="F37" s="43"/>
      <c r="G37" s="23"/>
      <c r="H37" s="21">
        <v>0</v>
      </c>
      <c r="I37" s="125"/>
      <c r="J37" s="43"/>
      <c r="K37" s="28">
        <v>30</v>
      </c>
      <c r="L37" s="24">
        <v>1007</v>
      </c>
      <c r="M37" s="24">
        <v>1019.1</v>
      </c>
      <c r="N37" s="43"/>
      <c r="O37" s="28">
        <v>30</v>
      </c>
      <c r="P37" s="27">
        <v>35</v>
      </c>
      <c r="Q37" s="27">
        <v>88</v>
      </c>
      <c r="R37" s="43"/>
      <c r="S37" s="28">
        <v>30</v>
      </c>
      <c r="T37" s="35" t="s">
        <v>54</v>
      </c>
      <c r="U37" s="97">
        <v>41.8</v>
      </c>
      <c r="V37" s="97">
        <v>1.9</v>
      </c>
      <c r="W37" s="43"/>
      <c r="X37" s="156" t="s">
        <v>300</v>
      </c>
      <c r="Y37" s="156"/>
      <c r="Z37" s="156"/>
      <c r="AA37" s="43"/>
      <c r="AB37" s="156" t="s">
        <v>88</v>
      </c>
      <c r="AC37" s="156"/>
      <c r="AD37" s="156"/>
      <c r="AE37" s="156"/>
      <c r="AF37" s="2"/>
    </row>
    <row r="38" spans="1:32" ht="9.75">
      <c r="A38" s="39">
        <v>31</v>
      </c>
      <c r="B38" s="21">
        <v>-2.4</v>
      </c>
      <c r="C38" s="21" t="s">
        <v>2</v>
      </c>
      <c r="D38" s="21">
        <v>7.8</v>
      </c>
      <c r="E38" s="21" t="s">
        <v>2</v>
      </c>
      <c r="F38" s="43"/>
      <c r="G38" s="23"/>
      <c r="H38" s="21">
        <v>0</v>
      </c>
      <c r="I38" s="21"/>
      <c r="J38" s="43"/>
      <c r="K38" s="40">
        <v>31</v>
      </c>
      <c r="L38" s="24">
        <v>1014.5</v>
      </c>
      <c r="M38" s="24">
        <v>1017.6</v>
      </c>
      <c r="N38" s="43"/>
      <c r="O38" s="40">
        <v>31</v>
      </c>
      <c r="P38" s="27">
        <v>33</v>
      </c>
      <c r="Q38" s="27">
        <v>83</v>
      </c>
      <c r="R38" s="43"/>
      <c r="S38" s="40">
        <v>31</v>
      </c>
      <c r="T38" s="35" t="s">
        <v>54</v>
      </c>
      <c r="U38" s="97">
        <v>9.7</v>
      </c>
      <c r="V38" s="97">
        <v>0.2</v>
      </c>
      <c r="W38" s="43"/>
      <c r="X38" s="156" t="s">
        <v>95</v>
      </c>
      <c r="Y38" s="156"/>
      <c r="Z38" s="156"/>
      <c r="AA38" s="43"/>
      <c r="AB38" s="156" t="s">
        <v>88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-0.2354838709677419</v>
      </c>
      <c r="C40" s="45" t="s">
        <v>2</v>
      </c>
      <c r="D40" s="45">
        <f>AVERAGE(D8:D38)</f>
        <v>8.870967741935484</v>
      </c>
      <c r="E40" s="46" t="s">
        <v>2</v>
      </c>
      <c r="F40" s="2"/>
      <c r="G40" s="47" t="s">
        <v>5</v>
      </c>
      <c r="H40" s="48">
        <f>SUM(H8:H38)</f>
        <v>0.508</v>
      </c>
      <c r="I40" s="120" t="s">
        <v>61</v>
      </c>
      <c r="J40" s="2"/>
      <c r="K40" s="44" t="s">
        <v>3</v>
      </c>
      <c r="L40" s="104">
        <f>AVERAGE(L8:L38)</f>
        <v>1012.6741935483873</v>
      </c>
      <c r="M40" s="105">
        <f>AVERAGE(M8:M38)</f>
        <v>1019.1999999999999</v>
      </c>
      <c r="N40" s="2"/>
      <c r="O40" s="44" t="s">
        <v>3</v>
      </c>
      <c r="P40" s="123">
        <f>AVERAGE(P8:P38)</f>
        <v>47.41935483870968</v>
      </c>
      <c r="Q40" s="124">
        <f>AVERAGE(Q8:Q38)</f>
        <v>84.70967741935483</v>
      </c>
      <c r="R40" s="2"/>
      <c r="S40" s="86" t="s">
        <v>11</v>
      </c>
      <c r="T40" s="116" t="s">
        <v>89</v>
      </c>
      <c r="U40" s="98">
        <f>MAXA(U8:U38)</f>
        <v>59.5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3.4645161290322584</v>
      </c>
      <c r="C41" s="166"/>
      <c r="D41" s="166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1015.9370967741933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66.06451612903226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-4.2</v>
      </c>
      <c r="C42" s="56" t="s">
        <v>2</v>
      </c>
      <c r="D42" s="56">
        <f>MAXA(D8:D38)</f>
        <v>15</v>
      </c>
      <c r="E42" s="57" t="s">
        <v>2</v>
      </c>
      <c r="F42" s="2"/>
      <c r="G42" s="47" t="s">
        <v>6</v>
      </c>
      <c r="H42" s="48">
        <f>MAXA(H8:H38)</f>
        <v>0.254</v>
      </c>
      <c r="I42" s="98">
        <f>MAXA(I8:I38)</f>
        <v>0</v>
      </c>
      <c r="J42" s="2"/>
      <c r="K42" s="55" t="s">
        <v>4</v>
      </c>
      <c r="L42" s="106">
        <f>MINA(L8:L38)</f>
        <v>989.4</v>
      </c>
      <c r="M42" s="106">
        <f>MAXA(M8:M38)</f>
        <v>1037.2</v>
      </c>
      <c r="N42" s="2"/>
      <c r="O42" s="55" t="s">
        <v>4</v>
      </c>
      <c r="P42" s="96">
        <f>MINA(P8:P38)</f>
        <v>14</v>
      </c>
      <c r="Q42" s="96">
        <f>MAXA(Q8:Q38)</f>
        <v>93</v>
      </c>
      <c r="R42" s="58"/>
      <c r="S42" s="184" t="s">
        <v>50</v>
      </c>
      <c r="T42" s="185"/>
      <c r="U42" s="103">
        <f>AVERAGE(U8:U38)</f>
        <v>20.722580645161287</v>
      </c>
      <c r="V42" s="103">
        <f>AVERAGE(V8:V38)</f>
        <v>1.5870967741935487</v>
      </c>
      <c r="W42" s="2"/>
      <c r="X42" s="107">
        <f>SUM(H8:H17)</f>
        <v>0</v>
      </c>
      <c r="Y42" s="107">
        <f>SUM(H18:H27)</f>
        <v>0.508</v>
      </c>
      <c r="Z42" s="107">
        <f>SUM(H28:H38)</f>
        <v>0</v>
      </c>
      <c r="AA42" s="2"/>
      <c r="AB42" s="80" t="s">
        <v>43</v>
      </c>
      <c r="AC42" s="107">
        <f>AVERAGE(B8:B17)</f>
        <v>2.36</v>
      </c>
      <c r="AD42" s="107">
        <f>AVERAGE(D8:D17)</f>
        <v>10.64</v>
      </c>
      <c r="AE42" s="107">
        <f>AVERAGE(B49:B58)</f>
        <v>5.85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Novembre!H45</f>
        <v>1068.2869999999998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-0.65</v>
      </c>
      <c r="AD43" s="107">
        <f>AVERAGE(D18:D27)</f>
        <v>7.840000000000001</v>
      </c>
      <c r="AE43" s="107">
        <f>AVERAGE(B59:B68)</f>
        <v>2.96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0.508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-2.2181818181818183</v>
      </c>
      <c r="AD44" s="107">
        <f>AVERAGE(D28:D38)</f>
        <v>8.2</v>
      </c>
      <c r="AE44" s="107">
        <f>AVERAGE(B69:B79)</f>
        <v>1.7545454545454546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1068.7949999999998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4.9</v>
      </c>
      <c r="C49" s="69" t="s">
        <v>2</v>
      </c>
      <c r="G49" s="63"/>
      <c r="L49" s="67"/>
    </row>
    <row r="50" spans="1:3" ht="9.75">
      <c r="A50" s="26">
        <v>2</v>
      </c>
      <c r="B50" s="70">
        <v>6.2</v>
      </c>
      <c r="C50" s="71" t="s">
        <v>2</v>
      </c>
    </row>
    <row r="51" spans="1:20" ht="9.75">
      <c r="A51" s="26">
        <v>3</v>
      </c>
      <c r="B51" s="70">
        <v>5.6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5.4</v>
      </c>
      <c r="C52" s="71" t="s">
        <v>2</v>
      </c>
      <c r="K52" s="66"/>
      <c r="L52" s="65"/>
      <c r="M52" s="65"/>
      <c r="N52" s="65"/>
      <c r="O52" s="65"/>
    </row>
    <row r="53" spans="1:15" ht="9.75">
      <c r="A53" s="26">
        <v>5</v>
      </c>
      <c r="B53" s="70">
        <v>8.6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5.7</v>
      </c>
      <c r="C54" s="71" t="s">
        <v>2</v>
      </c>
    </row>
    <row r="55" spans="1:3" ht="9.75">
      <c r="A55" s="26">
        <v>7</v>
      </c>
      <c r="B55" s="70">
        <v>5.5</v>
      </c>
      <c r="C55" s="71" t="s">
        <v>2</v>
      </c>
    </row>
    <row r="56" spans="1:3" ht="9.75">
      <c r="A56" s="26">
        <v>8</v>
      </c>
      <c r="B56" s="70">
        <v>8.3</v>
      </c>
      <c r="C56" s="71" t="s">
        <v>2</v>
      </c>
    </row>
    <row r="57" spans="1:3" ht="9.75">
      <c r="A57" s="26">
        <v>9</v>
      </c>
      <c r="B57" s="70">
        <v>4.9</v>
      </c>
      <c r="C57" s="71" t="s">
        <v>2</v>
      </c>
    </row>
    <row r="58" spans="1:3" ht="9.75">
      <c r="A58" s="26">
        <v>10</v>
      </c>
      <c r="B58" s="70">
        <v>3.4</v>
      </c>
      <c r="C58" s="71" t="s">
        <v>2</v>
      </c>
    </row>
    <row r="59" spans="1:3" ht="9.75">
      <c r="A59" s="26">
        <v>11</v>
      </c>
      <c r="B59" s="70">
        <v>2.6</v>
      </c>
      <c r="C59" s="71" t="s">
        <v>2</v>
      </c>
    </row>
    <row r="60" spans="1:3" ht="9.75">
      <c r="A60" s="26">
        <v>12</v>
      </c>
      <c r="B60" s="70">
        <v>5.1</v>
      </c>
      <c r="C60" s="71" t="s">
        <v>2</v>
      </c>
    </row>
    <row r="61" spans="1:3" ht="9.75">
      <c r="A61" s="26">
        <v>13</v>
      </c>
      <c r="B61" s="70">
        <v>2.3</v>
      </c>
      <c r="C61" s="71" t="s">
        <v>2</v>
      </c>
    </row>
    <row r="62" spans="1:3" ht="9.75">
      <c r="A62" s="26">
        <v>14</v>
      </c>
      <c r="B62" s="70">
        <v>4.6</v>
      </c>
      <c r="C62" s="71" t="s">
        <v>2</v>
      </c>
    </row>
    <row r="63" spans="1:3" ht="9.75">
      <c r="A63" s="26">
        <v>15</v>
      </c>
      <c r="B63" s="70">
        <v>2.1</v>
      </c>
      <c r="C63" s="71" t="s">
        <v>2</v>
      </c>
    </row>
    <row r="64" spans="1:3" ht="9.75">
      <c r="A64" s="26">
        <v>16</v>
      </c>
      <c r="B64" s="70">
        <v>3.7</v>
      </c>
      <c r="C64" s="71" t="s">
        <v>2</v>
      </c>
    </row>
    <row r="65" spans="1:3" ht="9.75">
      <c r="A65" s="26">
        <v>17</v>
      </c>
      <c r="B65" s="70">
        <v>8.3</v>
      </c>
      <c r="C65" s="71" t="s">
        <v>2</v>
      </c>
    </row>
    <row r="66" spans="1:3" ht="9.75">
      <c r="A66" s="26">
        <v>18</v>
      </c>
      <c r="B66" s="70">
        <v>1.8</v>
      </c>
      <c r="C66" s="71" t="s">
        <v>2</v>
      </c>
    </row>
    <row r="67" spans="1:3" ht="9.75">
      <c r="A67" s="26">
        <v>19</v>
      </c>
      <c r="B67" s="70">
        <v>0.4</v>
      </c>
      <c r="C67" s="71" t="s">
        <v>2</v>
      </c>
    </row>
    <row r="68" spans="1:3" ht="9.75">
      <c r="A68" s="26">
        <v>20</v>
      </c>
      <c r="B68" s="70">
        <v>-1.3</v>
      </c>
      <c r="C68" s="71" t="s">
        <v>2</v>
      </c>
    </row>
    <row r="69" spans="1:3" ht="9.75">
      <c r="A69" s="26">
        <v>21</v>
      </c>
      <c r="B69" s="70">
        <v>0.4</v>
      </c>
      <c r="C69" s="71" t="s">
        <v>2</v>
      </c>
    </row>
    <row r="70" spans="1:3" ht="9.75">
      <c r="A70" s="26">
        <v>22</v>
      </c>
      <c r="B70" s="70">
        <v>1.2</v>
      </c>
      <c r="C70" s="71" t="s">
        <v>2</v>
      </c>
    </row>
    <row r="71" spans="1:3" ht="9.75">
      <c r="A71" s="26">
        <v>23</v>
      </c>
      <c r="B71" s="70">
        <v>1.1</v>
      </c>
      <c r="C71" s="71" t="s">
        <v>2</v>
      </c>
    </row>
    <row r="72" spans="1:3" ht="9.75">
      <c r="A72" s="26">
        <v>24</v>
      </c>
      <c r="B72" s="70">
        <v>4</v>
      </c>
      <c r="C72" s="71" t="s">
        <v>2</v>
      </c>
    </row>
    <row r="73" spans="1:3" ht="9.75">
      <c r="A73" s="26">
        <v>25</v>
      </c>
      <c r="B73" s="70">
        <v>1.9</v>
      </c>
      <c r="C73" s="71" t="s">
        <v>2</v>
      </c>
    </row>
    <row r="74" spans="1:3" ht="9.75">
      <c r="A74" s="26">
        <v>26</v>
      </c>
      <c r="B74" s="70">
        <v>0.9</v>
      </c>
      <c r="C74" s="71" t="s">
        <v>2</v>
      </c>
    </row>
    <row r="75" spans="1:3" ht="9.75">
      <c r="A75" s="26">
        <v>27</v>
      </c>
      <c r="B75" s="70">
        <v>2.6</v>
      </c>
      <c r="C75" s="71" t="s">
        <v>2</v>
      </c>
    </row>
    <row r="76" spans="1:3" ht="9.75">
      <c r="A76" s="26">
        <v>28</v>
      </c>
      <c r="B76" s="70">
        <v>2.2</v>
      </c>
      <c r="C76" s="71" t="s">
        <v>2</v>
      </c>
    </row>
    <row r="77" spans="1:3" ht="9.75">
      <c r="A77" s="26">
        <v>29</v>
      </c>
      <c r="B77" s="70">
        <v>1.1</v>
      </c>
      <c r="C77" s="71" t="s">
        <v>2</v>
      </c>
    </row>
    <row r="78" spans="1:3" ht="9.75">
      <c r="A78" s="26">
        <v>30</v>
      </c>
      <c r="B78" s="70">
        <v>2.4</v>
      </c>
      <c r="C78" s="71" t="s">
        <v>2</v>
      </c>
    </row>
    <row r="79" spans="1:3" ht="9.75">
      <c r="A79" s="39">
        <v>31</v>
      </c>
      <c r="B79" s="72">
        <v>1.5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T41" sqref="T41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421875" style="3" bestFit="1" customWidth="1"/>
    <col min="5" max="5" width="1.57421875" style="3" customWidth="1"/>
    <col min="6" max="6" width="1.421875" style="3" customWidth="1"/>
    <col min="7" max="7" width="18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7.140625" style="3" customWidth="1"/>
    <col min="13" max="13" width="5.7109375" style="3" bestFit="1" customWidth="1"/>
    <col min="14" max="14" width="1.57421875" style="3" customWidth="1"/>
    <col min="15" max="15" width="4.28125" style="3" bestFit="1" customWidth="1"/>
    <col min="16" max="16" width="4.00390625" style="3" customWidth="1"/>
    <col min="17" max="17" width="4.140625" style="3" customWidth="1"/>
    <col min="18" max="18" width="1.421875" style="3" customWidth="1"/>
    <col min="19" max="19" width="3.28125" style="3" customWidth="1"/>
    <col min="20" max="20" width="4.57421875" style="1" bestFit="1" customWidth="1"/>
    <col min="21" max="22" width="6.7109375" style="3" bestFit="1" customWidth="1"/>
    <col min="23" max="23" width="1.421875" style="3" customWidth="1"/>
    <col min="24" max="25" width="5.7109375" style="3" customWidth="1"/>
    <col min="26" max="26" width="9.00390625" style="3" customWidth="1"/>
    <col min="27" max="27" width="1.421875" style="3" customWidth="1"/>
    <col min="28" max="28" width="4.7109375" style="3" customWidth="1"/>
    <col min="29" max="30" width="6.421875" style="3" bestFit="1" customWidth="1"/>
    <col min="31" max="31" width="6.281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67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68</v>
      </c>
      <c r="Y4" s="160"/>
      <c r="Z4" s="160"/>
      <c r="AA4" s="9"/>
      <c r="AB4" s="159" t="s">
        <v>68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56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-0.8</v>
      </c>
      <c r="C8" s="21" t="s">
        <v>2</v>
      </c>
      <c r="D8" s="139">
        <v>3.5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1018.1</v>
      </c>
      <c r="M8" s="24">
        <v>1021.9</v>
      </c>
      <c r="N8" s="2"/>
      <c r="O8" s="20">
        <v>1</v>
      </c>
      <c r="P8" s="27">
        <v>92</v>
      </c>
      <c r="Q8" s="142">
        <v>94</v>
      </c>
      <c r="R8" s="2"/>
      <c r="S8" s="25">
        <v>1</v>
      </c>
      <c r="T8" s="35" t="s">
        <v>54</v>
      </c>
      <c r="U8" s="97">
        <v>20.9</v>
      </c>
      <c r="V8" s="97">
        <v>1.4</v>
      </c>
      <c r="W8" s="43"/>
      <c r="X8" s="156" t="s">
        <v>94</v>
      </c>
      <c r="Y8" s="156"/>
      <c r="Z8" s="156"/>
      <c r="AA8" s="43"/>
      <c r="AB8" s="156" t="s">
        <v>103</v>
      </c>
      <c r="AC8" s="156"/>
      <c r="AD8" s="156"/>
      <c r="AE8" s="156"/>
      <c r="AF8" s="2"/>
    </row>
    <row r="9" spans="1:32" ht="9.75">
      <c r="A9" s="26">
        <v>2</v>
      </c>
      <c r="B9" s="21">
        <v>-2.6</v>
      </c>
      <c r="C9" s="21" t="s">
        <v>2</v>
      </c>
      <c r="D9" s="21">
        <v>7.4</v>
      </c>
      <c r="E9" s="21" t="s">
        <v>2</v>
      </c>
      <c r="F9" s="2"/>
      <c r="G9" s="23" t="s">
        <v>126</v>
      </c>
      <c r="H9" s="21">
        <v>0.254</v>
      </c>
      <c r="I9" s="21"/>
      <c r="J9" s="2"/>
      <c r="K9" s="26">
        <v>2</v>
      </c>
      <c r="L9" s="24">
        <v>1019.2</v>
      </c>
      <c r="M9" s="24">
        <v>1022.9</v>
      </c>
      <c r="N9" s="2"/>
      <c r="O9" s="26">
        <v>2</v>
      </c>
      <c r="P9" s="27">
        <v>66</v>
      </c>
      <c r="Q9" s="27">
        <v>93</v>
      </c>
      <c r="R9" s="2"/>
      <c r="S9" s="28">
        <v>2</v>
      </c>
      <c r="T9" s="35" t="s">
        <v>54</v>
      </c>
      <c r="U9" s="34">
        <v>14.5</v>
      </c>
      <c r="V9" s="34">
        <v>0.6</v>
      </c>
      <c r="W9" s="43"/>
      <c r="X9" s="156" t="s">
        <v>94</v>
      </c>
      <c r="Y9" s="156"/>
      <c r="Z9" s="156"/>
      <c r="AA9" s="43"/>
      <c r="AB9" s="156" t="s">
        <v>108</v>
      </c>
      <c r="AC9" s="156"/>
      <c r="AD9" s="156"/>
      <c r="AE9" s="156"/>
      <c r="AF9" s="2"/>
    </row>
    <row r="10" spans="1:32" ht="9.75">
      <c r="A10" s="26">
        <v>3</v>
      </c>
      <c r="B10" s="150">
        <v>-3.3</v>
      </c>
      <c r="C10" s="21" t="s">
        <v>2</v>
      </c>
      <c r="D10" s="21">
        <v>9.9</v>
      </c>
      <c r="E10" s="21" t="s">
        <v>2</v>
      </c>
      <c r="F10" s="2"/>
      <c r="G10" s="23" t="s">
        <v>126</v>
      </c>
      <c r="H10" s="21">
        <v>0.254</v>
      </c>
      <c r="I10" s="21"/>
      <c r="J10" s="2"/>
      <c r="K10" s="26">
        <v>3</v>
      </c>
      <c r="L10" s="24">
        <v>1022.5</v>
      </c>
      <c r="M10" s="24">
        <v>1024.1</v>
      </c>
      <c r="N10" s="2"/>
      <c r="O10" s="26">
        <v>3</v>
      </c>
      <c r="P10" s="27">
        <v>38</v>
      </c>
      <c r="Q10" s="27">
        <v>93</v>
      </c>
      <c r="R10" s="2"/>
      <c r="S10" s="28">
        <v>3</v>
      </c>
      <c r="T10" s="35" t="s">
        <v>54</v>
      </c>
      <c r="U10" s="97">
        <v>11.3</v>
      </c>
      <c r="V10" s="34">
        <v>0.3</v>
      </c>
      <c r="W10" s="43"/>
      <c r="X10" s="156" t="s">
        <v>94</v>
      </c>
      <c r="Y10" s="156"/>
      <c r="Z10" s="156"/>
      <c r="AA10" s="43"/>
      <c r="AB10" s="156" t="s">
        <v>125</v>
      </c>
      <c r="AC10" s="156"/>
      <c r="AD10" s="156"/>
      <c r="AE10" s="156"/>
      <c r="AF10" s="2"/>
    </row>
    <row r="11" spans="1:32" ht="9.75">
      <c r="A11" s="26">
        <v>4</v>
      </c>
      <c r="B11" s="21">
        <v>-1.5</v>
      </c>
      <c r="C11" s="21" t="s">
        <v>2</v>
      </c>
      <c r="D11" s="21">
        <v>13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1023.7</v>
      </c>
      <c r="M11" s="148">
        <v>1028</v>
      </c>
      <c r="N11" s="2"/>
      <c r="O11" s="26">
        <v>4</v>
      </c>
      <c r="P11" s="27">
        <v>38</v>
      </c>
      <c r="Q11" s="27">
        <v>88</v>
      </c>
      <c r="R11" s="2"/>
      <c r="S11" s="28">
        <v>4</v>
      </c>
      <c r="T11" s="35" t="s">
        <v>89</v>
      </c>
      <c r="U11" s="34">
        <v>11.3</v>
      </c>
      <c r="V11" s="97">
        <v>0.5</v>
      </c>
      <c r="W11" s="43"/>
      <c r="X11" s="156" t="s">
        <v>95</v>
      </c>
      <c r="Y11" s="156"/>
      <c r="Z11" s="156"/>
      <c r="AA11" s="43"/>
      <c r="AB11" s="156" t="s">
        <v>88</v>
      </c>
      <c r="AC11" s="156"/>
      <c r="AD11" s="156"/>
      <c r="AE11" s="156"/>
      <c r="AF11" s="32"/>
    </row>
    <row r="12" spans="1:32" ht="9.75">
      <c r="A12" s="26">
        <v>5</v>
      </c>
      <c r="B12" s="21">
        <v>-0.6</v>
      </c>
      <c r="C12" s="21" t="s">
        <v>2</v>
      </c>
      <c r="D12" s="21">
        <v>15.3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1023.3</v>
      </c>
      <c r="M12" s="24">
        <v>1026.8</v>
      </c>
      <c r="N12" s="2"/>
      <c r="O12" s="26">
        <v>5</v>
      </c>
      <c r="P12" s="27">
        <v>41</v>
      </c>
      <c r="Q12" s="27">
        <v>88</v>
      </c>
      <c r="R12" s="2"/>
      <c r="S12" s="28">
        <v>5</v>
      </c>
      <c r="T12" s="35" t="s">
        <v>89</v>
      </c>
      <c r="U12" s="97">
        <v>9.7</v>
      </c>
      <c r="V12" s="97">
        <v>0.3</v>
      </c>
      <c r="W12" s="43"/>
      <c r="X12" s="156" t="s">
        <v>95</v>
      </c>
      <c r="Y12" s="156"/>
      <c r="Z12" s="156"/>
      <c r="AA12" s="43"/>
      <c r="AB12" s="156" t="s">
        <v>88</v>
      </c>
      <c r="AC12" s="156"/>
      <c r="AD12" s="156"/>
      <c r="AE12" s="156"/>
      <c r="AF12" s="33"/>
    </row>
    <row r="13" spans="1:32" ht="9.75">
      <c r="A13" s="26">
        <v>6</v>
      </c>
      <c r="B13" s="21">
        <v>-0.1</v>
      </c>
      <c r="C13" s="21" t="s">
        <v>2</v>
      </c>
      <c r="D13" s="21">
        <v>16.7</v>
      </c>
      <c r="E13" s="21" t="s">
        <v>2</v>
      </c>
      <c r="F13" s="2"/>
      <c r="G13" s="23"/>
      <c r="H13" s="21">
        <v>0</v>
      </c>
      <c r="I13" s="125"/>
      <c r="J13" s="2"/>
      <c r="K13" s="26">
        <v>6</v>
      </c>
      <c r="L13" s="24">
        <v>1023.6</v>
      </c>
      <c r="M13" s="24">
        <v>1026.2</v>
      </c>
      <c r="N13" s="2"/>
      <c r="O13" s="26">
        <v>6</v>
      </c>
      <c r="P13" s="27">
        <v>37</v>
      </c>
      <c r="Q13" s="35">
        <v>90</v>
      </c>
      <c r="R13" s="2"/>
      <c r="S13" s="28">
        <v>6</v>
      </c>
      <c r="T13" s="35" t="s">
        <v>89</v>
      </c>
      <c r="U13" s="97">
        <v>14.5</v>
      </c>
      <c r="V13" s="97">
        <v>0.3</v>
      </c>
      <c r="W13" s="43"/>
      <c r="X13" s="156" t="s">
        <v>95</v>
      </c>
      <c r="Y13" s="156"/>
      <c r="Z13" s="156"/>
      <c r="AA13" s="43"/>
      <c r="AB13" s="156" t="s">
        <v>88</v>
      </c>
      <c r="AC13" s="156"/>
      <c r="AD13" s="156"/>
      <c r="AE13" s="156"/>
      <c r="AF13" s="2"/>
    </row>
    <row r="14" spans="1:32" ht="9.75">
      <c r="A14" s="26">
        <v>7</v>
      </c>
      <c r="B14" s="21">
        <v>-0.4</v>
      </c>
      <c r="C14" s="21" t="s">
        <v>2</v>
      </c>
      <c r="D14" s="138">
        <v>17.1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1020.9</v>
      </c>
      <c r="M14" s="24">
        <v>1025.1</v>
      </c>
      <c r="N14" s="2"/>
      <c r="O14" s="26">
        <v>7</v>
      </c>
      <c r="P14" s="94">
        <v>35</v>
      </c>
      <c r="Q14" s="27">
        <v>92</v>
      </c>
      <c r="R14" s="2"/>
      <c r="S14" s="28">
        <v>7</v>
      </c>
      <c r="T14" s="35" t="s">
        <v>89</v>
      </c>
      <c r="U14" s="97">
        <v>6.4</v>
      </c>
      <c r="V14" s="97">
        <v>0.2</v>
      </c>
      <c r="W14" s="43"/>
      <c r="X14" s="156" t="s">
        <v>94</v>
      </c>
      <c r="Y14" s="156"/>
      <c r="Z14" s="156"/>
      <c r="AA14" s="43"/>
      <c r="AB14" s="156" t="s">
        <v>125</v>
      </c>
      <c r="AC14" s="156"/>
      <c r="AD14" s="156"/>
      <c r="AE14" s="156"/>
      <c r="AF14" s="2"/>
    </row>
    <row r="15" spans="1:32" ht="9.75">
      <c r="A15" s="26">
        <v>8</v>
      </c>
      <c r="B15" s="21">
        <v>0.1</v>
      </c>
      <c r="C15" s="21" t="s">
        <v>2</v>
      </c>
      <c r="D15" s="21">
        <v>14.4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1015.8</v>
      </c>
      <c r="M15" s="24">
        <v>1021.1</v>
      </c>
      <c r="N15" s="2"/>
      <c r="O15" s="26">
        <v>8</v>
      </c>
      <c r="P15" s="94">
        <v>44</v>
      </c>
      <c r="Q15" s="27">
        <v>90</v>
      </c>
      <c r="R15" s="2"/>
      <c r="S15" s="28">
        <v>8</v>
      </c>
      <c r="T15" s="35" t="s">
        <v>89</v>
      </c>
      <c r="U15" s="97">
        <v>14.5</v>
      </c>
      <c r="V15" s="97">
        <v>0.3</v>
      </c>
      <c r="W15" s="43"/>
      <c r="X15" s="156" t="s">
        <v>128</v>
      </c>
      <c r="Y15" s="156"/>
      <c r="Z15" s="156"/>
      <c r="AA15" s="43"/>
      <c r="AB15" s="156" t="s">
        <v>88</v>
      </c>
      <c r="AC15" s="156"/>
      <c r="AD15" s="156"/>
      <c r="AE15" s="156"/>
      <c r="AF15" s="2"/>
    </row>
    <row r="16" spans="1:32" ht="9.75">
      <c r="A16" s="26">
        <v>9</v>
      </c>
      <c r="B16" s="21">
        <v>0.1</v>
      </c>
      <c r="C16" s="21" t="s">
        <v>2</v>
      </c>
      <c r="D16" s="21">
        <v>12.8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1017.9</v>
      </c>
      <c r="M16" s="24">
        <v>1021.1</v>
      </c>
      <c r="N16" s="2"/>
      <c r="O16" s="26">
        <v>9</v>
      </c>
      <c r="P16" s="27">
        <v>57</v>
      </c>
      <c r="Q16" s="27">
        <v>91</v>
      </c>
      <c r="R16" s="2"/>
      <c r="S16" s="28">
        <v>9</v>
      </c>
      <c r="T16" s="35" t="s">
        <v>89</v>
      </c>
      <c r="U16" s="97">
        <v>12.9</v>
      </c>
      <c r="V16" s="97">
        <v>0.6</v>
      </c>
      <c r="W16" s="43"/>
      <c r="X16" s="156" t="s">
        <v>127</v>
      </c>
      <c r="Y16" s="156"/>
      <c r="Z16" s="156"/>
      <c r="AA16" s="43"/>
      <c r="AB16" s="156" t="s">
        <v>125</v>
      </c>
      <c r="AC16" s="156"/>
      <c r="AD16" s="156"/>
      <c r="AE16" s="156"/>
      <c r="AF16" s="2"/>
    </row>
    <row r="17" spans="1:32" ht="9.75">
      <c r="A17" s="26">
        <v>10</v>
      </c>
      <c r="B17" s="21">
        <v>-1.2</v>
      </c>
      <c r="C17" s="21" t="s">
        <v>2</v>
      </c>
      <c r="D17" s="21">
        <v>12.7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1018.4</v>
      </c>
      <c r="M17" s="24">
        <v>1022</v>
      </c>
      <c r="N17" s="2"/>
      <c r="O17" s="26">
        <v>10</v>
      </c>
      <c r="P17" s="27">
        <v>52</v>
      </c>
      <c r="Q17" s="27">
        <v>91</v>
      </c>
      <c r="R17" s="2"/>
      <c r="S17" s="28">
        <v>10</v>
      </c>
      <c r="T17" s="35" t="s">
        <v>89</v>
      </c>
      <c r="U17" s="34">
        <v>11.3</v>
      </c>
      <c r="V17" s="34">
        <v>0.3</v>
      </c>
      <c r="W17" s="43"/>
      <c r="X17" s="156" t="s">
        <v>94</v>
      </c>
      <c r="Y17" s="156"/>
      <c r="Z17" s="156"/>
      <c r="AA17" s="43"/>
      <c r="AB17" s="156" t="s">
        <v>125</v>
      </c>
      <c r="AC17" s="156"/>
      <c r="AD17" s="156"/>
      <c r="AE17" s="156"/>
      <c r="AF17" s="2"/>
    </row>
    <row r="18" spans="1:33" ht="9.75">
      <c r="A18" s="26">
        <v>11</v>
      </c>
      <c r="B18" s="21">
        <v>-0.1</v>
      </c>
      <c r="C18" s="21" t="s">
        <v>2</v>
      </c>
      <c r="D18" s="21">
        <v>12.8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1015.8</v>
      </c>
      <c r="M18" s="24">
        <v>1019.3</v>
      </c>
      <c r="N18" s="2"/>
      <c r="O18" s="26">
        <v>11</v>
      </c>
      <c r="P18" s="27">
        <v>53</v>
      </c>
      <c r="Q18" s="27">
        <v>88</v>
      </c>
      <c r="R18" s="2"/>
      <c r="S18" s="28">
        <v>11</v>
      </c>
      <c r="T18" s="35" t="s">
        <v>54</v>
      </c>
      <c r="U18" s="97">
        <v>14.5</v>
      </c>
      <c r="V18" s="97">
        <v>0.5</v>
      </c>
      <c r="W18" s="43"/>
      <c r="X18" s="156" t="s">
        <v>94</v>
      </c>
      <c r="Y18" s="156"/>
      <c r="Z18" s="156"/>
      <c r="AA18" s="43"/>
      <c r="AB18" s="156" t="s">
        <v>125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-0.6</v>
      </c>
      <c r="C19" s="21" t="s">
        <v>2</v>
      </c>
      <c r="D19" s="21">
        <v>12.8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1012.4</v>
      </c>
      <c r="M19" s="24">
        <v>1016.2</v>
      </c>
      <c r="N19" s="2"/>
      <c r="O19" s="26">
        <v>12</v>
      </c>
      <c r="P19" s="27">
        <v>55</v>
      </c>
      <c r="Q19" s="27">
        <v>92</v>
      </c>
      <c r="R19" s="2"/>
      <c r="S19" s="28">
        <v>12</v>
      </c>
      <c r="T19" s="35" t="s">
        <v>91</v>
      </c>
      <c r="U19" s="97">
        <v>16.1</v>
      </c>
      <c r="V19" s="97">
        <v>0.6</v>
      </c>
      <c r="W19" s="43"/>
      <c r="X19" s="156" t="s">
        <v>94</v>
      </c>
      <c r="Y19" s="156"/>
      <c r="Z19" s="156"/>
      <c r="AA19" s="43"/>
      <c r="AB19" s="156" t="s">
        <v>125</v>
      </c>
      <c r="AC19" s="156"/>
      <c r="AD19" s="156"/>
      <c r="AE19" s="156"/>
      <c r="AF19" s="2"/>
    </row>
    <row r="20" spans="1:32" ht="9.75">
      <c r="A20" s="26">
        <v>13</v>
      </c>
      <c r="B20" s="21">
        <v>4.7</v>
      </c>
      <c r="C20" s="21" t="s">
        <v>2</v>
      </c>
      <c r="D20" s="21">
        <v>10.4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1009.8</v>
      </c>
      <c r="M20" s="24">
        <v>1014.3</v>
      </c>
      <c r="N20" s="2"/>
      <c r="O20" s="26">
        <v>13</v>
      </c>
      <c r="P20" s="27">
        <v>69</v>
      </c>
      <c r="Q20" s="27">
        <v>86</v>
      </c>
      <c r="R20" s="37"/>
      <c r="S20" s="28">
        <v>13</v>
      </c>
      <c r="T20" s="35" t="s">
        <v>62</v>
      </c>
      <c r="U20" s="97">
        <v>16.1</v>
      </c>
      <c r="V20" s="97">
        <v>1.1</v>
      </c>
      <c r="W20" s="43"/>
      <c r="X20" s="156"/>
      <c r="Y20" s="156"/>
      <c r="Z20" s="156"/>
      <c r="AA20" s="43"/>
      <c r="AB20" s="156" t="s">
        <v>97</v>
      </c>
      <c r="AC20" s="156"/>
      <c r="AD20" s="156"/>
      <c r="AE20" s="156"/>
      <c r="AF20" s="2"/>
    </row>
    <row r="21" spans="1:32" ht="9.75">
      <c r="A21" s="26">
        <v>14</v>
      </c>
      <c r="B21" s="149">
        <v>6.6</v>
      </c>
      <c r="C21" s="21" t="s">
        <v>2</v>
      </c>
      <c r="D21" s="21">
        <v>10.1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1007.1</v>
      </c>
      <c r="M21" s="24">
        <v>1010.3</v>
      </c>
      <c r="N21" s="2"/>
      <c r="O21" s="26">
        <v>14</v>
      </c>
      <c r="P21" s="27">
        <v>70</v>
      </c>
      <c r="Q21" s="27">
        <v>87</v>
      </c>
      <c r="R21" s="2"/>
      <c r="S21" s="28">
        <v>14</v>
      </c>
      <c r="T21" s="35" t="s">
        <v>91</v>
      </c>
      <c r="U21" s="97">
        <v>12.9</v>
      </c>
      <c r="V21" s="97">
        <v>0.5</v>
      </c>
      <c r="W21" s="43"/>
      <c r="X21" s="156"/>
      <c r="Y21" s="156"/>
      <c r="Z21" s="156"/>
      <c r="AA21" s="43"/>
      <c r="AB21" s="156" t="s">
        <v>96</v>
      </c>
      <c r="AC21" s="156"/>
      <c r="AD21" s="156"/>
      <c r="AE21" s="156"/>
      <c r="AF21" s="2"/>
    </row>
    <row r="22" spans="1:32" ht="9.75">
      <c r="A22" s="26">
        <v>15</v>
      </c>
      <c r="B22" s="21">
        <v>4.9</v>
      </c>
      <c r="C22" s="21" t="s">
        <v>2</v>
      </c>
      <c r="D22" s="21">
        <v>7</v>
      </c>
      <c r="E22" s="21" t="s">
        <v>2</v>
      </c>
      <c r="F22" s="2"/>
      <c r="G22" s="23" t="s">
        <v>129</v>
      </c>
      <c r="H22" s="21">
        <v>8.636</v>
      </c>
      <c r="I22" s="21">
        <v>3</v>
      </c>
      <c r="J22" s="2"/>
      <c r="K22" s="26">
        <v>15</v>
      </c>
      <c r="L22" s="24">
        <v>1000.3</v>
      </c>
      <c r="M22" s="24">
        <v>1007.1</v>
      </c>
      <c r="N22" s="2"/>
      <c r="O22" s="26">
        <v>15</v>
      </c>
      <c r="P22" s="27">
        <v>83</v>
      </c>
      <c r="Q22" s="27">
        <v>91</v>
      </c>
      <c r="R22" s="2"/>
      <c r="S22" s="28">
        <v>15</v>
      </c>
      <c r="T22" s="35" t="s">
        <v>62</v>
      </c>
      <c r="U22" s="97">
        <v>25.7</v>
      </c>
      <c r="V22" s="97">
        <v>3.2</v>
      </c>
      <c r="W22" s="43"/>
      <c r="X22" s="156"/>
      <c r="Y22" s="156"/>
      <c r="Z22" s="156"/>
      <c r="AA22" s="43"/>
      <c r="AB22" s="156" t="s">
        <v>119</v>
      </c>
      <c r="AC22" s="156"/>
      <c r="AD22" s="156"/>
      <c r="AE22" s="156"/>
      <c r="AF22" s="2"/>
    </row>
    <row r="23" spans="1:32" ht="9.75">
      <c r="A23" s="26">
        <v>16</v>
      </c>
      <c r="B23" s="21">
        <v>3.7</v>
      </c>
      <c r="C23" s="21" t="s">
        <v>2</v>
      </c>
      <c r="D23" s="21">
        <v>5.7</v>
      </c>
      <c r="E23" s="21" t="s">
        <v>2</v>
      </c>
      <c r="F23" s="2"/>
      <c r="G23" s="23" t="s">
        <v>129</v>
      </c>
      <c r="H23" s="21">
        <v>15.5</v>
      </c>
      <c r="I23" s="21">
        <v>4.3</v>
      </c>
      <c r="J23" s="2"/>
      <c r="K23" s="26">
        <v>16</v>
      </c>
      <c r="L23" s="151">
        <v>996.3</v>
      </c>
      <c r="M23" s="24">
        <v>1000.9</v>
      </c>
      <c r="N23" s="2"/>
      <c r="O23" s="26">
        <v>16</v>
      </c>
      <c r="P23" s="27">
        <v>84</v>
      </c>
      <c r="Q23" s="27">
        <v>91</v>
      </c>
      <c r="R23" s="2"/>
      <c r="S23" s="28">
        <v>16</v>
      </c>
      <c r="T23" s="35" t="s">
        <v>62</v>
      </c>
      <c r="U23" s="147">
        <v>32.2</v>
      </c>
      <c r="V23" s="147">
        <v>3.9</v>
      </c>
      <c r="W23" s="43"/>
      <c r="X23" s="156"/>
      <c r="Y23" s="156"/>
      <c r="Z23" s="156"/>
      <c r="AA23" s="43"/>
      <c r="AB23" s="156" t="s">
        <v>119</v>
      </c>
      <c r="AC23" s="156"/>
      <c r="AD23" s="156"/>
      <c r="AE23" s="156"/>
      <c r="AF23" s="2"/>
    </row>
    <row r="24" spans="1:32" ht="9.75">
      <c r="A24" s="26">
        <v>17</v>
      </c>
      <c r="B24" s="21">
        <v>1.8</v>
      </c>
      <c r="C24" s="21" t="s">
        <v>2</v>
      </c>
      <c r="D24" s="21">
        <v>6.7</v>
      </c>
      <c r="E24" s="21" t="s">
        <v>2</v>
      </c>
      <c r="F24" s="2"/>
      <c r="G24" s="23" t="s">
        <v>130</v>
      </c>
      <c r="H24" s="21">
        <v>1.27</v>
      </c>
      <c r="I24" s="21">
        <v>0.3</v>
      </c>
      <c r="J24" s="2"/>
      <c r="K24" s="26">
        <v>17</v>
      </c>
      <c r="L24" s="24">
        <v>996.4</v>
      </c>
      <c r="M24" s="24">
        <v>1005.5</v>
      </c>
      <c r="N24" s="2"/>
      <c r="O24" s="26">
        <v>17</v>
      </c>
      <c r="P24" s="27">
        <v>76</v>
      </c>
      <c r="Q24" s="27">
        <v>92</v>
      </c>
      <c r="R24" s="2"/>
      <c r="S24" s="28">
        <v>17</v>
      </c>
      <c r="T24" s="35" t="s">
        <v>54</v>
      </c>
      <c r="U24" s="97">
        <v>12.9</v>
      </c>
      <c r="V24" s="97">
        <v>0.6</v>
      </c>
      <c r="W24" s="43"/>
      <c r="X24" s="156"/>
      <c r="Y24" s="156"/>
      <c r="Z24" s="156"/>
      <c r="AA24" s="43"/>
      <c r="AB24" s="156" t="s">
        <v>97</v>
      </c>
      <c r="AC24" s="156"/>
      <c r="AD24" s="156"/>
      <c r="AE24" s="156"/>
      <c r="AF24" s="2"/>
    </row>
    <row r="25" spans="1:32" ht="9.75">
      <c r="A25" s="26">
        <v>18</v>
      </c>
      <c r="B25" s="21">
        <v>3.3</v>
      </c>
      <c r="C25" s="21" t="s">
        <v>2</v>
      </c>
      <c r="D25" s="21">
        <v>13.6</v>
      </c>
      <c r="E25" s="21" t="s">
        <v>2</v>
      </c>
      <c r="F25" s="2"/>
      <c r="G25" s="23" t="s">
        <v>132</v>
      </c>
      <c r="H25" s="21">
        <v>0.254</v>
      </c>
      <c r="I25" s="21"/>
      <c r="J25" s="2"/>
      <c r="K25" s="26">
        <v>18</v>
      </c>
      <c r="L25" s="24">
        <v>1004.3</v>
      </c>
      <c r="M25" s="24">
        <v>1008.3</v>
      </c>
      <c r="N25" s="2"/>
      <c r="O25" s="26">
        <v>18</v>
      </c>
      <c r="P25" s="27">
        <v>50</v>
      </c>
      <c r="Q25" s="27">
        <v>92</v>
      </c>
      <c r="R25" s="2"/>
      <c r="S25" s="28">
        <v>18</v>
      </c>
      <c r="T25" s="35" t="s">
        <v>89</v>
      </c>
      <c r="U25" s="97">
        <v>12.9</v>
      </c>
      <c r="V25" s="97">
        <v>0.6</v>
      </c>
      <c r="W25" s="43"/>
      <c r="X25" s="156"/>
      <c r="Y25" s="156"/>
      <c r="Z25" s="156"/>
      <c r="AA25" s="43"/>
      <c r="AB25" s="156" t="s">
        <v>133</v>
      </c>
      <c r="AC25" s="156"/>
      <c r="AD25" s="156"/>
      <c r="AE25" s="156"/>
      <c r="AF25" s="38"/>
    </row>
    <row r="26" spans="1:32" ht="9.75">
      <c r="A26" s="26">
        <v>19</v>
      </c>
      <c r="B26" s="21">
        <v>0.8</v>
      </c>
      <c r="C26" s="21" t="s">
        <v>2</v>
      </c>
      <c r="D26" s="21">
        <v>15.6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1007.8</v>
      </c>
      <c r="M26" s="24">
        <v>1010.4</v>
      </c>
      <c r="N26" s="2"/>
      <c r="O26" s="26">
        <v>19</v>
      </c>
      <c r="P26" s="145">
        <v>28</v>
      </c>
      <c r="Q26" s="27">
        <v>90</v>
      </c>
      <c r="R26" s="2"/>
      <c r="S26" s="28">
        <v>19</v>
      </c>
      <c r="T26" s="35" t="s">
        <v>54</v>
      </c>
      <c r="U26" s="97">
        <v>11.3</v>
      </c>
      <c r="V26" s="97">
        <v>0.5</v>
      </c>
      <c r="W26" s="43"/>
      <c r="X26" s="156"/>
      <c r="Y26" s="156"/>
      <c r="Z26" s="156"/>
      <c r="AA26" s="43"/>
      <c r="AB26" s="156" t="s">
        <v>88</v>
      </c>
      <c r="AC26" s="156"/>
      <c r="AD26" s="156"/>
      <c r="AE26" s="156"/>
      <c r="AF26" s="38"/>
    </row>
    <row r="27" spans="1:32" ht="9.75">
      <c r="A27" s="26">
        <v>20</v>
      </c>
      <c r="B27" s="21">
        <v>6.3</v>
      </c>
      <c r="C27" s="21" t="s">
        <v>2</v>
      </c>
      <c r="D27" s="21">
        <v>9.5</v>
      </c>
      <c r="E27" s="21" t="s">
        <v>2</v>
      </c>
      <c r="F27" s="2"/>
      <c r="G27" s="23" t="s">
        <v>131</v>
      </c>
      <c r="H27" s="21">
        <v>2.794</v>
      </c>
      <c r="I27" s="34">
        <v>1.8</v>
      </c>
      <c r="J27" s="2"/>
      <c r="K27" s="26">
        <v>20</v>
      </c>
      <c r="L27" s="24">
        <v>1007.8</v>
      </c>
      <c r="M27" s="24">
        <v>1009.8</v>
      </c>
      <c r="N27" s="2"/>
      <c r="O27" s="26">
        <v>20</v>
      </c>
      <c r="P27" s="27">
        <v>52</v>
      </c>
      <c r="Q27" s="94">
        <v>87</v>
      </c>
      <c r="R27" s="2"/>
      <c r="S27" s="28">
        <v>20</v>
      </c>
      <c r="T27" s="35" t="s">
        <v>62</v>
      </c>
      <c r="U27" s="97">
        <v>25.7</v>
      </c>
      <c r="V27" s="97">
        <v>2.6</v>
      </c>
      <c r="W27" s="43"/>
      <c r="X27" s="156"/>
      <c r="Y27" s="156"/>
      <c r="Z27" s="156"/>
      <c r="AA27" s="43"/>
      <c r="AB27" s="156" t="s">
        <v>96</v>
      </c>
      <c r="AC27" s="156"/>
      <c r="AD27" s="156"/>
      <c r="AE27" s="156"/>
      <c r="AF27" s="38"/>
    </row>
    <row r="28" spans="1:32" ht="9.75">
      <c r="A28" s="26">
        <v>21</v>
      </c>
      <c r="B28" s="21">
        <v>2.7</v>
      </c>
      <c r="C28" s="21" t="s">
        <v>2</v>
      </c>
      <c r="D28" s="21">
        <v>11.2</v>
      </c>
      <c r="E28" s="21" t="s">
        <v>2</v>
      </c>
      <c r="F28" s="2"/>
      <c r="G28" s="23"/>
      <c r="H28" s="21">
        <v>0</v>
      </c>
      <c r="I28" s="34"/>
      <c r="J28" s="2"/>
      <c r="K28" s="26">
        <v>21</v>
      </c>
      <c r="L28" s="24">
        <v>1006.7</v>
      </c>
      <c r="M28" s="24">
        <v>1010.2</v>
      </c>
      <c r="N28" s="2"/>
      <c r="O28" s="26">
        <v>21</v>
      </c>
      <c r="P28" s="27">
        <v>60</v>
      </c>
      <c r="Q28" s="27">
        <v>93</v>
      </c>
      <c r="R28" s="2"/>
      <c r="S28" s="28">
        <v>21</v>
      </c>
      <c r="T28" s="35" t="s">
        <v>54</v>
      </c>
      <c r="U28" s="97">
        <v>16.1</v>
      </c>
      <c r="V28" s="97">
        <v>1.6</v>
      </c>
      <c r="W28" s="43"/>
      <c r="X28" s="156"/>
      <c r="Y28" s="156"/>
      <c r="Z28" s="156"/>
      <c r="AA28" s="43"/>
      <c r="AB28" s="156" t="s">
        <v>101</v>
      </c>
      <c r="AC28" s="156"/>
      <c r="AD28" s="156"/>
      <c r="AE28" s="156"/>
      <c r="AF28" s="2"/>
    </row>
    <row r="29" spans="1:32" ht="9.75">
      <c r="A29" s="26">
        <v>22</v>
      </c>
      <c r="B29" s="21">
        <v>3.3</v>
      </c>
      <c r="C29" s="21" t="s">
        <v>2</v>
      </c>
      <c r="D29" s="21">
        <v>8.7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1006.2</v>
      </c>
      <c r="M29" s="24">
        <v>1011.3</v>
      </c>
      <c r="N29" s="2"/>
      <c r="O29" s="26">
        <v>22</v>
      </c>
      <c r="P29" s="27">
        <v>62</v>
      </c>
      <c r="Q29" s="27">
        <v>89</v>
      </c>
      <c r="R29" s="2"/>
      <c r="S29" s="28">
        <v>22</v>
      </c>
      <c r="T29" s="35" t="s">
        <v>62</v>
      </c>
      <c r="U29" s="97">
        <v>16.1</v>
      </c>
      <c r="V29" s="97">
        <v>2.3</v>
      </c>
      <c r="W29" s="43"/>
      <c r="X29" s="156"/>
      <c r="Y29" s="156"/>
      <c r="Z29" s="156"/>
      <c r="AA29" s="43"/>
      <c r="AB29" s="156" t="s">
        <v>96</v>
      </c>
      <c r="AC29" s="156"/>
      <c r="AD29" s="156"/>
      <c r="AE29" s="156"/>
      <c r="AF29" s="38"/>
    </row>
    <row r="30" spans="1:32" ht="9.75">
      <c r="A30" s="26">
        <v>23</v>
      </c>
      <c r="B30" s="21">
        <v>0.4</v>
      </c>
      <c r="C30" s="21" t="s">
        <v>2</v>
      </c>
      <c r="D30" s="21">
        <v>11.1</v>
      </c>
      <c r="E30" s="21" t="s">
        <v>2</v>
      </c>
      <c r="F30" s="2"/>
      <c r="G30" s="23"/>
      <c r="H30" s="21">
        <v>0</v>
      </c>
      <c r="I30" s="21"/>
      <c r="J30" s="2"/>
      <c r="K30" s="28">
        <v>23</v>
      </c>
      <c r="L30" s="24">
        <v>1011.3</v>
      </c>
      <c r="M30" s="24">
        <v>1019.7</v>
      </c>
      <c r="N30" s="2"/>
      <c r="O30" s="26">
        <v>23</v>
      </c>
      <c r="P30" s="27">
        <v>34</v>
      </c>
      <c r="Q30" s="35">
        <v>92</v>
      </c>
      <c r="R30" s="2"/>
      <c r="S30" s="28">
        <v>23</v>
      </c>
      <c r="T30" s="35" t="s">
        <v>54</v>
      </c>
      <c r="U30" s="97">
        <v>16.1</v>
      </c>
      <c r="V30" s="97">
        <v>1</v>
      </c>
      <c r="W30" s="43"/>
      <c r="X30" s="156" t="s">
        <v>103</v>
      </c>
      <c r="Y30" s="156"/>
      <c r="Z30" s="156"/>
      <c r="AA30" s="43"/>
      <c r="AB30" s="156" t="s">
        <v>125</v>
      </c>
      <c r="AC30" s="156"/>
      <c r="AD30" s="156"/>
      <c r="AE30" s="156"/>
      <c r="AF30" s="2"/>
    </row>
    <row r="31" spans="1:32" ht="9.75">
      <c r="A31" s="26">
        <v>24</v>
      </c>
      <c r="B31" s="21">
        <v>1.5</v>
      </c>
      <c r="C31" s="21" t="s">
        <v>2</v>
      </c>
      <c r="D31" s="21">
        <v>9.7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1019.7</v>
      </c>
      <c r="M31" s="24">
        <v>1022.9</v>
      </c>
      <c r="N31" s="2"/>
      <c r="O31" s="26">
        <v>24</v>
      </c>
      <c r="P31" s="27">
        <v>39</v>
      </c>
      <c r="Q31" s="27">
        <v>79</v>
      </c>
      <c r="R31" s="2"/>
      <c r="S31" s="28">
        <v>24</v>
      </c>
      <c r="T31" s="35" t="s">
        <v>89</v>
      </c>
      <c r="U31" s="97">
        <v>20.9</v>
      </c>
      <c r="V31" s="97">
        <v>1.9</v>
      </c>
      <c r="W31" s="43"/>
      <c r="X31" s="156"/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-0.7</v>
      </c>
      <c r="C32" s="21" t="s">
        <v>2</v>
      </c>
      <c r="D32" s="21">
        <v>10.6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1017.8</v>
      </c>
      <c r="M32" s="24">
        <v>1022.5</v>
      </c>
      <c r="N32" s="2"/>
      <c r="O32" s="26">
        <v>25</v>
      </c>
      <c r="P32" s="27">
        <v>44</v>
      </c>
      <c r="Q32" s="27">
        <v>86</v>
      </c>
      <c r="R32" s="2"/>
      <c r="S32" s="28">
        <v>25</v>
      </c>
      <c r="T32" s="35" t="s">
        <v>89</v>
      </c>
      <c r="U32" s="97">
        <v>16.1</v>
      </c>
      <c r="V32" s="97">
        <v>1.1</v>
      </c>
      <c r="W32" s="43"/>
      <c r="X32" s="156"/>
      <c r="Y32" s="156"/>
      <c r="Z32" s="156"/>
      <c r="AA32" s="43"/>
      <c r="AB32" s="156" t="s">
        <v>101</v>
      </c>
      <c r="AC32" s="156"/>
      <c r="AD32" s="156"/>
      <c r="AE32" s="156"/>
      <c r="AF32" s="2"/>
    </row>
    <row r="33" spans="1:32" ht="9.75">
      <c r="A33" s="26">
        <v>26</v>
      </c>
      <c r="B33" s="21">
        <v>2.3</v>
      </c>
      <c r="C33" s="21" t="s">
        <v>2</v>
      </c>
      <c r="D33" s="21">
        <v>8.6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1013</v>
      </c>
      <c r="M33" s="24">
        <v>1021.7</v>
      </c>
      <c r="N33" s="2"/>
      <c r="O33" s="26">
        <v>26</v>
      </c>
      <c r="P33" s="27">
        <v>43</v>
      </c>
      <c r="Q33" s="27">
        <v>78</v>
      </c>
      <c r="R33" s="2"/>
      <c r="S33" s="28">
        <v>26</v>
      </c>
      <c r="T33" s="35" t="s">
        <v>89</v>
      </c>
      <c r="U33" s="97">
        <v>16.1</v>
      </c>
      <c r="V33" s="97">
        <v>1.1</v>
      </c>
      <c r="W33" s="43"/>
      <c r="X33" s="156"/>
      <c r="Y33" s="156"/>
      <c r="Z33" s="156"/>
      <c r="AA33" s="43"/>
      <c r="AB33" s="156" t="s">
        <v>101</v>
      </c>
      <c r="AC33" s="156"/>
      <c r="AD33" s="156"/>
      <c r="AE33" s="156"/>
      <c r="AF33" s="2"/>
    </row>
    <row r="34" spans="1:32" ht="9.75">
      <c r="A34" s="26">
        <v>27</v>
      </c>
      <c r="B34" s="21">
        <v>2.2</v>
      </c>
      <c r="C34" s="21" t="s">
        <v>2</v>
      </c>
      <c r="D34" s="21">
        <v>9.7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1009.3</v>
      </c>
      <c r="M34" s="24">
        <v>1013</v>
      </c>
      <c r="N34" s="2"/>
      <c r="O34" s="26">
        <v>27</v>
      </c>
      <c r="P34" s="27">
        <v>41</v>
      </c>
      <c r="Q34" s="27">
        <v>85</v>
      </c>
      <c r="R34" s="2"/>
      <c r="S34" s="28">
        <v>27</v>
      </c>
      <c r="T34" s="35" t="s">
        <v>134</v>
      </c>
      <c r="U34" s="97">
        <v>22.5</v>
      </c>
      <c r="V34" s="97">
        <v>1.9</v>
      </c>
      <c r="W34" s="43"/>
      <c r="X34" s="156"/>
      <c r="Y34" s="156"/>
      <c r="Z34" s="156"/>
      <c r="AA34" s="43"/>
      <c r="AB34" s="156" t="s">
        <v>111</v>
      </c>
      <c r="AC34" s="156"/>
      <c r="AD34" s="156"/>
      <c r="AE34" s="156"/>
      <c r="AF34" s="2"/>
    </row>
    <row r="35" spans="1:32" ht="9.75">
      <c r="A35" s="26">
        <v>28</v>
      </c>
      <c r="B35" s="21">
        <v>1.3</v>
      </c>
      <c r="C35" s="21" t="s">
        <v>2</v>
      </c>
      <c r="D35" s="21">
        <v>4.8</v>
      </c>
      <c r="E35" s="21" t="s">
        <v>2</v>
      </c>
      <c r="F35" s="2"/>
      <c r="G35" s="23" t="s">
        <v>135</v>
      </c>
      <c r="H35" s="138">
        <v>19.049</v>
      </c>
      <c r="I35" s="138">
        <v>5.3</v>
      </c>
      <c r="J35" s="2"/>
      <c r="K35" s="26">
        <v>28</v>
      </c>
      <c r="L35" s="24">
        <v>1012.6</v>
      </c>
      <c r="M35" s="24">
        <v>1019.3</v>
      </c>
      <c r="N35" s="2"/>
      <c r="O35" s="26">
        <v>28</v>
      </c>
      <c r="P35" s="27">
        <v>85</v>
      </c>
      <c r="Q35" s="27">
        <v>90</v>
      </c>
      <c r="R35" s="2"/>
      <c r="S35" s="28">
        <v>28</v>
      </c>
      <c r="T35" s="35" t="s">
        <v>62</v>
      </c>
      <c r="U35" s="97">
        <v>17.7</v>
      </c>
      <c r="V35" s="97">
        <v>2.9</v>
      </c>
      <c r="W35" s="43"/>
      <c r="X35" s="156"/>
      <c r="Y35" s="156"/>
      <c r="Z35" s="156"/>
      <c r="AA35" s="43"/>
      <c r="AB35" s="156" t="s">
        <v>120</v>
      </c>
      <c r="AC35" s="156"/>
      <c r="AD35" s="156"/>
      <c r="AE35" s="156"/>
      <c r="AF35" s="2"/>
    </row>
    <row r="36" spans="1:32" ht="9.75">
      <c r="A36" s="26"/>
      <c r="B36" s="21"/>
      <c r="C36" s="21"/>
      <c r="D36" s="21"/>
      <c r="E36" s="21"/>
      <c r="F36" s="2"/>
      <c r="G36" s="23"/>
      <c r="H36" s="21"/>
      <c r="I36" s="21"/>
      <c r="J36" s="2"/>
      <c r="K36" s="26"/>
      <c r="L36" s="24"/>
      <c r="M36" s="24"/>
      <c r="N36" s="2"/>
      <c r="O36" s="26"/>
      <c r="P36" s="27"/>
      <c r="Q36" s="27"/>
      <c r="R36" s="2"/>
      <c r="S36" s="28"/>
      <c r="T36" s="35"/>
      <c r="U36" s="97"/>
      <c r="V36" s="97"/>
      <c r="W36" s="2"/>
      <c r="X36" s="156"/>
      <c r="Y36" s="156"/>
      <c r="Z36" s="156"/>
      <c r="AA36" s="2"/>
      <c r="AB36" s="156"/>
      <c r="AC36" s="156"/>
      <c r="AD36" s="156"/>
      <c r="AE36" s="156"/>
      <c r="AF36" s="2"/>
    </row>
    <row r="37" spans="1:32" ht="9.75">
      <c r="A37" s="26"/>
      <c r="B37" s="21"/>
      <c r="C37" s="21"/>
      <c r="D37" s="21"/>
      <c r="E37" s="21"/>
      <c r="F37" s="2"/>
      <c r="G37" s="23"/>
      <c r="H37" s="21"/>
      <c r="I37" s="21"/>
      <c r="J37" s="2"/>
      <c r="K37" s="26"/>
      <c r="L37" s="24"/>
      <c r="M37" s="24"/>
      <c r="N37" s="2"/>
      <c r="O37" s="26"/>
      <c r="P37" s="27"/>
      <c r="Q37" s="27"/>
      <c r="R37" s="2"/>
      <c r="S37" s="28"/>
      <c r="T37" s="35"/>
      <c r="U37" s="97"/>
      <c r="V37" s="97"/>
      <c r="W37" s="2"/>
      <c r="X37" s="156"/>
      <c r="Y37" s="156"/>
      <c r="Z37" s="156"/>
      <c r="AA37" s="2"/>
      <c r="AB37" s="156"/>
      <c r="AC37" s="156"/>
      <c r="AD37" s="156"/>
      <c r="AE37" s="156"/>
      <c r="AF37" s="2"/>
    </row>
    <row r="38" spans="1:32" ht="9.7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6"/>
      <c r="Y38" s="156"/>
      <c r="Z38" s="156"/>
      <c r="AA38" s="2"/>
      <c r="AB38" s="156"/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AVERAGE(B8:B35)</f>
        <v>1.217857142857143</v>
      </c>
      <c r="C40" s="45" t="s">
        <v>2</v>
      </c>
      <c r="D40" s="45">
        <f>AVERAGE(D8:D35)</f>
        <v>10.764285714285716</v>
      </c>
      <c r="E40" s="46" t="s">
        <v>2</v>
      </c>
      <c r="F40" s="2"/>
      <c r="G40" s="47" t="s">
        <v>5</v>
      </c>
      <c r="H40" s="48">
        <f>SUM(H8:H36)</f>
        <v>48.010999999999996</v>
      </c>
      <c r="I40" s="120" t="s">
        <v>61</v>
      </c>
      <c r="J40" s="2"/>
      <c r="K40" s="44" t="s">
        <v>3</v>
      </c>
      <c r="L40" s="104">
        <f>AVERAGE(L8:L35)</f>
        <v>1012.785714285714</v>
      </c>
      <c r="M40" s="105">
        <f>AVERAGE(M8:M35)</f>
        <v>1017.2107142857143</v>
      </c>
      <c r="N40" s="2"/>
      <c r="O40" s="44" t="s">
        <v>3</v>
      </c>
      <c r="P40" s="49">
        <f>AVERAGE(P8:P35)</f>
        <v>54.57142857142857</v>
      </c>
      <c r="Q40" s="124">
        <f>AVERAGE(Q8:Q35)</f>
        <v>89.21428571428571</v>
      </c>
      <c r="R40" s="2"/>
      <c r="S40" s="86" t="s">
        <v>11</v>
      </c>
      <c r="T40" s="86" t="s">
        <v>89</v>
      </c>
      <c r="U40" s="98">
        <f>MAXA(U8:U35)</f>
        <v>32.2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AVERAGE(B49:B76)</f>
        <v>5.171428571428572</v>
      </c>
      <c r="C41" s="166"/>
      <c r="D41" s="166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AVERAGE(L8:M8,L9:M9,L10:M10,L11:M11,L12:M12,L13:M13,L14:M14,L15:M15,L16:M16,L17:M17,L18:M18,L19:M19,L20:M20,L21:M21,L22:M22,L23:M23,L24:M24,L25:M25,L26:M26,L27:M27,L28:M28,L29:M29,L30:M30,L31:M31,L32:M32,L33:M33,L34:M34,L35:M35)</f>
        <v>1014.9982142857144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AVERAGE(P8:Q8,P9:Q9,P10:Q10,P11:Q11,P12:Q12,P13:Q13,P14:Q14,P15:Q15,P16:Q16,P17:Q17,P18:Q18,P19:Q19,P20:Q20,P21:Q21,P22:Q22,P23:Q23,P24:Q24,P25:Q25,P26:Q26,P27:Q27,P28:Q28,P29:Q29,P30:Q30,P31:Q31,P32:Q32,P33:Q33,P34:Q34,P35:Q35)</f>
        <v>71.89285714285714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MINA(B8:B36)</f>
        <v>-3.3</v>
      </c>
      <c r="C42" s="56" t="s">
        <v>2</v>
      </c>
      <c r="D42" s="56">
        <f>MAXA(D8:D36)</f>
        <v>17.1</v>
      </c>
      <c r="E42" s="57" t="s">
        <v>2</v>
      </c>
      <c r="F42" s="2"/>
      <c r="G42" s="47" t="s">
        <v>6</v>
      </c>
      <c r="H42" s="48">
        <f>MAXA(H8:H36)</f>
        <v>19.049</v>
      </c>
      <c r="I42" s="98">
        <f>MAXA(I8:I36)</f>
        <v>5.3</v>
      </c>
      <c r="J42" s="2"/>
      <c r="K42" s="55" t="s">
        <v>4</v>
      </c>
      <c r="L42" s="106">
        <f>MINA(L8:L36)</f>
        <v>996.3</v>
      </c>
      <c r="M42" s="106">
        <f>MAXA(M8:M36)</f>
        <v>1028</v>
      </c>
      <c r="N42" s="2"/>
      <c r="O42" s="55" t="s">
        <v>4</v>
      </c>
      <c r="P42" s="96">
        <f>MINA(P8:P36)</f>
        <v>28</v>
      </c>
      <c r="Q42" s="96">
        <f>MAXA(Q8:Q36)</f>
        <v>94</v>
      </c>
      <c r="R42" s="58"/>
      <c r="S42" s="184" t="s">
        <v>50</v>
      </c>
      <c r="T42" s="185"/>
      <c r="U42" s="103">
        <f>AVERAGE(U8:U35)</f>
        <v>16.042857142857144</v>
      </c>
      <c r="V42" s="103">
        <f>AVERAGE(V8:V35)</f>
        <v>1.167857142857143</v>
      </c>
      <c r="W42" s="2"/>
      <c r="X42" s="107">
        <f>SUM(H8:H17)</f>
        <v>0.508</v>
      </c>
      <c r="Y42" s="107">
        <f>SUM(H18:H27)</f>
        <v>28.454</v>
      </c>
      <c r="Z42" s="107">
        <f>SUM(H28:H36)</f>
        <v>19.049</v>
      </c>
      <c r="AA42" s="2"/>
      <c r="AB42" s="80" t="s">
        <v>43</v>
      </c>
      <c r="AC42" s="107">
        <f>AVERAGE(B8:B17)</f>
        <v>-1.0299999999999998</v>
      </c>
      <c r="AD42" s="107">
        <f>AVERAGE(D8:D17)</f>
        <v>12.280000000000001</v>
      </c>
      <c r="AE42" s="107">
        <f>AVERAGE(B49:B58)</f>
        <v>4.17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Gennaio!H45</f>
        <v>29.464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3.14</v>
      </c>
      <c r="AD43" s="107">
        <f>AVERAGE(D18:D27)</f>
        <v>10.419999999999998</v>
      </c>
      <c r="AE43" s="107">
        <f>AVERAGE(B59:B68)</f>
        <v>6.35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48.010999999999996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AVERAGE(B28:B35)</f>
        <v>1.625</v>
      </c>
      <c r="AD44" s="107">
        <f>AVERAGE(D28:D35)</f>
        <v>9.3</v>
      </c>
      <c r="AE44" s="107">
        <f>AVERAGE(B69:B76)</f>
        <v>4.95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77.475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1.9</v>
      </c>
      <c r="C49" s="69" t="s">
        <v>2</v>
      </c>
      <c r="G49" s="63"/>
      <c r="L49" s="67"/>
    </row>
    <row r="50" spans="1:3" ht="9.75">
      <c r="A50" s="26">
        <v>2</v>
      </c>
      <c r="B50" s="70">
        <v>0.9</v>
      </c>
      <c r="C50" s="71" t="s">
        <v>2</v>
      </c>
    </row>
    <row r="51" spans="1:20" ht="9.75">
      <c r="A51" s="26">
        <v>3</v>
      </c>
      <c r="B51" s="70">
        <v>2.1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3.7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5.3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6.3</v>
      </c>
      <c r="C54" s="71" t="s">
        <v>2</v>
      </c>
    </row>
    <row r="55" spans="1:3" ht="9.75">
      <c r="A55" s="26">
        <v>7</v>
      </c>
      <c r="B55" s="70">
        <v>6</v>
      </c>
      <c r="C55" s="71" t="s">
        <v>2</v>
      </c>
    </row>
    <row r="56" spans="1:3" ht="9.75">
      <c r="A56" s="26">
        <v>8</v>
      </c>
      <c r="B56" s="70">
        <v>5.6</v>
      </c>
      <c r="C56" s="71" t="s">
        <v>2</v>
      </c>
    </row>
    <row r="57" spans="1:3" ht="9.75">
      <c r="A57" s="26">
        <v>9</v>
      </c>
      <c r="B57" s="70">
        <v>5.1</v>
      </c>
      <c r="C57" s="71" t="s">
        <v>2</v>
      </c>
    </row>
    <row r="58" spans="1:3" ht="9.75">
      <c r="A58" s="26">
        <v>10</v>
      </c>
      <c r="B58" s="70">
        <v>4.8</v>
      </c>
      <c r="C58" s="71" t="s">
        <v>2</v>
      </c>
    </row>
    <row r="59" spans="1:3" ht="9.75">
      <c r="A59" s="26">
        <v>11</v>
      </c>
      <c r="B59" s="70">
        <v>5.7</v>
      </c>
      <c r="C59" s="71" t="s">
        <v>2</v>
      </c>
    </row>
    <row r="60" spans="1:3" ht="9.75">
      <c r="A60" s="26">
        <v>12</v>
      </c>
      <c r="B60" s="70">
        <v>5.6</v>
      </c>
      <c r="C60" s="71" t="s">
        <v>2</v>
      </c>
    </row>
    <row r="61" spans="1:3" ht="9.75">
      <c r="A61" s="26">
        <v>13</v>
      </c>
      <c r="B61" s="70">
        <v>7.5</v>
      </c>
      <c r="C61" s="71" t="s">
        <v>2</v>
      </c>
    </row>
    <row r="62" spans="1:3" ht="9.75">
      <c r="A62" s="26">
        <v>14</v>
      </c>
      <c r="B62" s="70">
        <v>7.7</v>
      </c>
      <c r="C62" s="71" t="s">
        <v>2</v>
      </c>
    </row>
    <row r="63" spans="1:3" ht="9.75">
      <c r="A63" s="26">
        <v>15</v>
      </c>
      <c r="B63" s="70">
        <v>6.4</v>
      </c>
      <c r="C63" s="71" t="s">
        <v>2</v>
      </c>
    </row>
    <row r="64" spans="1:3" ht="9.75">
      <c r="A64" s="26">
        <v>16</v>
      </c>
      <c r="B64" s="70">
        <v>5</v>
      </c>
      <c r="C64" s="71" t="s">
        <v>2</v>
      </c>
    </row>
    <row r="65" spans="1:3" ht="9.75">
      <c r="A65" s="26">
        <v>17</v>
      </c>
      <c r="B65" s="70">
        <v>4.3</v>
      </c>
      <c r="C65" s="71" t="s">
        <v>2</v>
      </c>
    </row>
    <row r="66" spans="1:3" ht="9.75">
      <c r="A66" s="26">
        <v>18</v>
      </c>
      <c r="B66" s="70">
        <v>7</v>
      </c>
      <c r="C66" s="71" t="s">
        <v>2</v>
      </c>
    </row>
    <row r="67" spans="1:3" ht="9.75">
      <c r="A67" s="26">
        <v>19</v>
      </c>
      <c r="B67" s="70">
        <v>7.2</v>
      </c>
      <c r="C67" s="71" t="s">
        <v>2</v>
      </c>
    </row>
    <row r="68" spans="1:3" ht="9.75">
      <c r="A68" s="26">
        <v>20</v>
      </c>
      <c r="B68" s="70">
        <v>7.1</v>
      </c>
      <c r="C68" s="71" t="s">
        <v>2</v>
      </c>
    </row>
    <row r="69" spans="1:3" ht="9.75">
      <c r="A69" s="26">
        <v>21</v>
      </c>
      <c r="B69" s="70">
        <v>5.9</v>
      </c>
      <c r="C69" s="71" t="s">
        <v>2</v>
      </c>
    </row>
    <row r="70" spans="1:3" ht="9.75">
      <c r="A70" s="26">
        <v>22</v>
      </c>
      <c r="B70" s="70">
        <v>5.8</v>
      </c>
      <c r="C70" s="71" t="s">
        <v>2</v>
      </c>
    </row>
    <row r="71" spans="1:3" ht="9.75">
      <c r="A71" s="26">
        <v>23</v>
      </c>
      <c r="B71" s="70">
        <v>4.9</v>
      </c>
      <c r="C71" s="71" t="s">
        <v>2</v>
      </c>
    </row>
    <row r="72" spans="1:3" ht="9.75">
      <c r="A72" s="26">
        <v>24</v>
      </c>
      <c r="B72" s="70">
        <v>4.6</v>
      </c>
      <c r="C72" s="71" t="s">
        <v>2</v>
      </c>
    </row>
    <row r="73" spans="1:3" ht="9.75">
      <c r="A73" s="26">
        <v>25</v>
      </c>
      <c r="B73" s="70">
        <v>4.3</v>
      </c>
      <c r="C73" s="71" t="s">
        <v>2</v>
      </c>
    </row>
    <row r="74" spans="1:3" ht="9.75">
      <c r="A74" s="26">
        <v>26</v>
      </c>
      <c r="B74" s="70">
        <v>5.2</v>
      </c>
      <c r="C74" s="71" t="s">
        <v>2</v>
      </c>
    </row>
    <row r="75" spans="1:3" ht="9.75">
      <c r="A75" s="26">
        <v>27</v>
      </c>
      <c r="B75" s="70">
        <v>5.6</v>
      </c>
      <c r="C75" s="71" t="s">
        <v>2</v>
      </c>
    </row>
    <row r="76" spans="1:3" ht="9.75">
      <c r="A76" s="26">
        <v>28</v>
      </c>
      <c r="B76" s="70">
        <v>3.3</v>
      </c>
      <c r="C76" s="71" t="s">
        <v>2</v>
      </c>
    </row>
    <row r="77" spans="1:3" ht="9.75">
      <c r="A77" s="26"/>
      <c r="B77" s="70"/>
      <c r="C77" s="71"/>
    </row>
    <row r="78" spans="1:3" ht="9.75">
      <c r="A78" s="26"/>
      <c r="B78" s="70"/>
      <c r="C78" s="71"/>
    </row>
    <row r="79" spans="1:3" ht="9.75">
      <c r="A79" s="39"/>
      <c r="B79" s="72"/>
      <c r="C79" s="73"/>
    </row>
  </sheetData>
  <sheetProtection/>
  <mergeCells count="90">
    <mergeCell ref="L39:M39"/>
    <mergeCell ref="P39:Q39"/>
    <mergeCell ref="A48:C48"/>
    <mergeCell ref="O2:V2"/>
    <mergeCell ref="B43:G43"/>
    <mergeCell ref="B44:G44"/>
    <mergeCell ref="B45:G45"/>
    <mergeCell ref="A47:G47"/>
    <mergeCell ref="B5:H5"/>
    <mergeCell ref="S5:V5"/>
    <mergeCell ref="S42:T42"/>
    <mergeCell ref="B4:V4"/>
    <mergeCell ref="X40:Z40"/>
    <mergeCell ref="AB40:AE40"/>
    <mergeCell ref="B41:D41"/>
    <mergeCell ref="L41:M41"/>
    <mergeCell ref="P41:Q41"/>
    <mergeCell ref="X37:Z37"/>
    <mergeCell ref="AB37:AE37"/>
    <mergeCell ref="X38:Z38"/>
    <mergeCell ref="X34:Z34"/>
    <mergeCell ref="AB34:AE34"/>
    <mergeCell ref="AB38:AE38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8:AE18"/>
    <mergeCell ref="X18:Z18"/>
    <mergeCell ref="AB17:AE17"/>
    <mergeCell ref="X14:Z14"/>
    <mergeCell ref="AB13:AE13"/>
    <mergeCell ref="AB14:AE14"/>
    <mergeCell ref="X13:Z13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AB4:AE4"/>
    <mergeCell ref="X2:AE2"/>
    <mergeCell ref="K5:M5"/>
    <mergeCell ref="O5:Q5"/>
    <mergeCell ref="X5:Z5"/>
    <mergeCell ref="B2:M2"/>
    <mergeCell ref="X4:Z4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79"/>
  <sheetViews>
    <sheetView workbookViewId="0" topLeftCell="A16">
      <selection activeCell="C79" sqref="C79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1.14062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6.140625" style="3" bestFit="1" customWidth="1"/>
    <col min="13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851562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8.140625" style="3" customWidth="1"/>
    <col min="27" max="27" width="1.421875" style="3" customWidth="1"/>
    <col min="28" max="28" width="4.7109375" style="3" customWidth="1"/>
    <col min="29" max="29" width="5.8515625" style="3" bestFit="1" customWidth="1"/>
    <col min="30" max="30" width="7.57421875" style="3" customWidth="1"/>
    <col min="31" max="31" width="8.5742187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69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70</v>
      </c>
      <c r="Y4" s="160"/>
      <c r="Z4" s="160"/>
      <c r="AA4" s="9"/>
      <c r="AB4" s="159" t="s">
        <v>70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56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2.8</v>
      </c>
      <c r="C8" s="21" t="s">
        <v>2</v>
      </c>
      <c r="D8" s="21">
        <v>10.8</v>
      </c>
      <c r="E8" s="21" t="s">
        <v>2</v>
      </c>
      <c r="F8" s="2"/>
      <c r="G8" s="23" t="s">
        <v>138</v>
      </c>
      <c r="H8" s="21">
        <v>14.986</v>
      </c>
      <c r="I8" s="21">
        <v>4.8</v>
      </c>
      <c r="J8" s="2"/>
      <c r="K8" s="20">
        <v>1</v>
      </c>
      <c r="L8" s="24">
        <v>1015.6</v>
      </c>
      <c r="M8" s="24">
        <v>1021.6</v>
      </c>
      <c r="N8" s="2"/>
      <c r="O8" s="20">
        <v>1</v>
      </c>
      <c r="P8" s="27">
        <v>59</v>
      </c>
      <c r="Q8" s="27">
        <v>91</v>
      </c>
      <c r="R8" s="2"/>
      <c r="S8" s="25">
        <v>1</v>
      </c>
      <c r="T8" s="35" t="s">
        <v>54</v>
      </c>
      <c r="U8" s="97">
        <v>27.4</v>
      </c>
      <c r="V8" s="97">
        <v>4</v>
      </c>
      <c r="W8" s="2"/>
      <c r="X8" s="156"/>
      <c r="Y8" s="156"/>
      <c r="Z8" s="156"/>
      <c r="AA8" s="43"/>
      <c r="AB8" s="156" t="s">
        <v>139</v>
      </c>
      <c r="AC8" s="156"/>
      <c r="AD8" s="156"/>
      <c r="AE8" s="156"/>
      <c r="AF8" s="2"/>
    </row>
    <row r="9" spans="1:32" ht="9.75">
      <c r="A9" s="26">
        <v>2</v>
      </c>
      <c r="B9" s="21">
        <v>2.9</v>
      </c>
      <c r="C9" s="21" t="s">
        <v>2</v>
      </c>
      <c r="D9" s="21">
        <v>7.9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1019</v>
      </c>
      <c r="M9" s="24">
        <v>1023.6</v>
      </c>
      <c r="N9" s="2"/>
      <c r="O9" s="26">
        <v>2</v>
      </c>
      <c r="P9" s="27">
        <v>47</v>
      </c>
      <c r="Q9" s="27">
        <v>72</v>
      </c>
      <c r="R9" s="2"/>
      <c r="S9" s="28">
        <v>2</v>
      </c>
      <c r="T9" s="35" t="s">
        <v>54</v>
      </c>
      <c r="U9" s="34">
        <v>27.4</v>
      </c>
      <c r="V9" s="34">
        <v>3.5</v>
      </c>
      <c r="W9" s="2"/>
      <c r="X9" s="156"/>
      <c r="Y9" s="156"/>
      <c r="Z9" s="156"/>
      <c r="AA9" s="43"/>
      <c r="AB9" s="156" t="s">
        <v>137</v>
      </c>
      <c r="AC9" s="156"/>
      <c r="AD9" s="156"/>
      <c r="AE9" s="156"/>
      <c r="AF9" s="2"/>
    </row>
    <row r="10" spans="1:32" ht="9.75">
      <c r="A10" s="26">
        <v>3</v>
      </c>
      <c r="B10" s="21">
        <v>1.3</v>
      </c>
      <c r="C10" s="21" t="s">
        <v>2</v>
      </c>
      <c r="D10" s="139">
        <v>4.5</v>
      </c>
      <c r="E10" s="21" t="s">
        <v>2</v>
      </c>
      <c r="F10" s="2"/>
      <c r="G10" s="23" t="s">
        <v>136</v>
      </c>
      <c r="H10" s="21">
        <v>9.144</v>
      </c>
      <c r="I10" s="21">
        <v>4.8</v>
      </c>
      <c r="J10" s="2"/>
      <c r="K10" s="26">
        <v>3</v>
      </c>
      <c r="L10" s="24">
        <v>1023</v>
      </c>
      <c r="M10" s="24">
        <v>1026.5</v>
      </c>
      <c r="N10" s="2"/>
      <c r="O10" s="26">
        <v>3</v>
      </c>
      <c r="P10" s="27">
        <v>65</v>
      </c>
      <c r="Q10" s="27">
        <v>90</v>
      </c>
      <c r="R10" s="2"/>
      <c r="S10" s="28">
        <v>3</v>
      </c>
      <c r="T10" s="35" t="s">
        <v>90</v>
      </c>
      <c r="U10" s="97">
        <v>16.1</v>
      </c>
      <c r="V10" s="97">
        <v>1.4</v>
      </c>
      <c r="W10" s="2"/>
      <c r="X10" s="156" t="s">
        <v>145</v>
      </c>
      <c r="Y10" s="156"/>
      <c r="Z10" s="156"/>
      <c r="AA10" s="43"/>
      <c r="AB10" s="156" t="s">
        <v>120</v>
      </c>
      <c r="AC10" s="156"/>
      <c r="AD10" s="156"/>
      <c r="AE10" s="156"/>
      <c r="AF10" s="2"/>
    </row>
    <row r="11" spans="1:32" ht="9.75">
      <c r="A11" s="26">
        <v>4</v>
      </c>
      <c r="B11" s="21">
        <v>0.5</v>
      </c>
      <c r="C11" s="21" t="s">
        <v>2</v>
      </c>
      <c r="D11" s="21">
        <v>9.2</v>
      </c>
      <c r="E11" s="21" t="s">
        <v>2</v>
      </c>
      <c r="F11" s="2"/>
      <c r="G11" s="23" t="s">
        <v>141</v>
      </c>
      <c r="H11" s="21">
        <v>11.684</v>
      </c>
      <c r="I11" s="21">
        <v>2.8</v>
      </c>
      <c r="J11" s="2"/>
      <c r="K11" s="26">
        <v>4</v>
      </c>
      <c r="L11" s="24">
        <v>1022.7</v>
      </c>
      <c r="M11" s="24">
        <v>1027.8</v>
      </c>
      <c r="N11" s="2"/>
      <c r="O11" s="26">
        <v>4</v>
      </c>
      <c r="P11" s="27">
        <v>69</v>
      </c>
      <c r="Q11" s="27">
        <v>91</v>
      </c>
      <c r="R11" s="2"/>
      <c r="S11" s="28">
        <v>4</v>
      </c>
      <c r="T11" s="35" t="s">
        <v>102</v>
      </c>
      <c r="U11" s="97">
        <v>12.9</v>
      </c>
      <c r="V11" s="97">
        <v>1.4</v>
      </c>
      <c r="W11" s="2"/>
      <c r="X11" s="156" t="s">
        <v>142</v>
      </c>
      <c r="Y11" s="156"/>
      <c r="Z11" s="156"/>
      <c r="AA11" s="43"/>
      <c r="AB11" s="156" t="s">
        <v>143</v>
      </c>
      <c r="AC11" s="156"/>
      <c r="AD11" s="156"/>
      <c r="AE11" s="156"/>
      <c r="AF11" s="32"/>
    </row>
    <row r="12" spans="1:32" ht="9.75">
      <c r="A12" s="26">
        <v>5</v>
      </c>
      <c r="B12" s="21">
        <v>0.1</v>
      </c>
      <c r="C12" s="21" t="s">
        <v>2</v>
      </c>
      <c r="D12" s="21">
        <v>13.3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1013.5</v>
      </c>
      <c r="M12" s="24">
        <v>1022.8</v>
      </c>
      <c r="N12" s="2"/>
      <c r="O12" s="26">
        <v>5</v>
      </c>
      <c r="P12" s="27">
        <v>48</v>
      </c>
      <c r="Q12" s="27">
        <v>92</v>
      </c>
      <c r="R12" s="2"/>
      <c r="S12" s="28">
        <v>5</v>
      </c>
      <c r="T12" s="35" t="s">
        <v>91</v>
      </c>
      <c r="U12" s="97">
        <v>17.7</v>
      </c>
      <c r="V12" s="97">
        <v>1.4</v>
      </c>
      <c r="W12" s="2"/>
      <c r="X12" s="156" t="s">
        <v>103</v>
      </c>
      <c r="Y12" s="156"/>
      <c r="Z12" s="156"/>
      <c r="AA12" s="43"/>
      <c r="AB12" s="156" t="s">
        <v>140</v>
      </c>
      <c r="AC12" s="156"/>
      <c r="AD12" s="156"/>
      <c r="AE12" s="156"/>
      <c r="AF12" s="33"/>
    </row>
    <row r="13" spans="1:32" ht="9.75">
      <c r="A13" s="26">
        <v>6</v>
      </c>
      <c r="B13" s="21">
        <v>2.7</v>
      </c>
      <c r="C13" s="21" t="s">
        <v>2</v>
      </c>
      <c r="D13" s="21">
        <v>17.7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1011.3</v>
      </c>
      <c r="M13" s="24">
        <v>1015.5</v>
      </c>
      <c r="N13" s="2"/>
      <c r="O13" s="26">
        <v>6</v>
      </c>
      <c r="P13" s="27">
        <v>29</v>
      </c>
      <c r="Q13" s="35">
        <v>90</v>
      </c>
      <c r="R13" s="2"/>
      <c r="S13" s="28">
        <v>6</v>
      </c>
      <c r="T13" s="35" t="s">
        <v>89</v>
      </c>
      <c r="U13" s="97">
        <v>22.5</v>
      </c>
      <c r="V13" s="97">
        <v>1.3</v>
      </c>
      <c r="W13" s="2"/>
      <c r="X13" s="156"/>
      <c r="Y13" s="156"/>
      <c r="Z13" s="156"/>
      <c r="AA13" s="43"/>
      <c r="AB13" s="156" t="s">
        <v>88</v>
      </c>
      <c r="AC13" s="156"/>
      <c r="AD13" s="156"/>
      <c r="AE13" s="156"/>
      <c r="AF13" s="2"/>
    </row>
    <row r="14" spans="1:32" ht="9.75">
      <c r="A14" s="26">
        <v>7</v>
      </c>
      <c r="B14" s="21">
        <v>4.9</v>
      </c>
      <c r="C14" s="21" t="s">
        <v>2</v>
      </c>
      <c r="D14" s="21">
        <v>8.9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1015.5</v>
      </c>
      <c r="M14" s="148">
        <v>1033.2</v>
      </c>
      <c r="N14" s="2"/>
      <c r="O14" s="26">
        <v>7</v>
      </c>
      <c r="P14" s="94">
        <v>42</v>
      </c>
      <c r="Q14" s="27">
        <v>75</v>
      </c>
      <c r="R14" s="2"/>
      <c r="S14" s="28">
        <v>7</v>
      </c>
      <c r="T14" s="35" t="s">
        <v>62</v>
      </c>
      <c r="U14" s="97">
        <v>38.6</v>
      </c>
      <c r="V14" s="97">
        <v>6.6</v>
      </c>
      <c r="W14" s="2"/>
      <c r="X14" s="156" t="s">
        <v>144</v>
      </c>
      <c r="Y14" s="156"/>
      <c r="Z14" s="156"/>
      <c r="AA14" s="43"/>
      <c r="AB14" s="156" t="s">
        <v>96</v>
      </c>
      <c r="AC14" s="156"/>
      <c r="AD14" s="156"/>
      <c r="AE14" s="156"/>
      <c r="AF14" s="2"/>
    </row>
    <row r="15" spans="1:32" ht="9.75">
      <c r="A15" s="26">
        <v>8</v>
      </c>
      <c r="B15" s="21">
        <v>2.8</v>
      </c>
      <c r="C15" s="21" t="s">
        <v>2</v>
      </c>
      <c r="D15" s="21">
        <v>10.9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1025.9</v>
      </c>
      <c r="M15" s="24">
        <v>1033.6</v>
      </c>
      <c r="N15" s="2"/>
      <c r="O15" s="26">
        <v>8</v>
      </c>
      <c r="P15" s="94">
        <v>33</v>
      </c>
      <c r="Q15" s="27">
        <v>65</v>
      </c>
      <c r="R15" s="2"/>
      <c r="S15" s="28">
        <v>8</v>
      </c>
      <c r="T15" s="35" t="s">
        <v>91</v>
      </c>
      <c r="U15" s="97">
        <v>17.7</v>
      </c>
      <c r="V15" s="97">
        <v>1.9</v>
      </c>
      <c r="W15" s="2"/>
      <c r="X15" s="156"/>
      <c r="Y15" s="156"/>
      <c r="Z15" s="156"/>
      <c r="AA15" s="43"/>
      <c r="AB15" s="156" t="s">
        <v>97</v>
      </c>
      <c r="AC15" s="156"/>
      <c r="AD15" s="156"/>
      <c r="AE15" s="156"/>
      <c r="AF15" s="2"/>
    </row>
    <row r="16" spans="1:32" ht="9.75">
      <c r="A16" s="26">
        <v>9</v>
      </c>
      <c r="B16" s="150">
        <v>-0.6</v>
      </c>
      <c r="C16" s="21" t="s">
        <v>2</v>
      </c>
      <c r="D16" s="21">
        <v>11.2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1018.9</v>
      </c>
      <c r="M16" s="97">
        <v>1025.9</v>
      </c>
      <c r="N16" s="2"/>
      <c r="O16" s="26">
        <v>9</v>
      </c>
      <c r="P16" s="27">
        <v>39</v>
      </c>
      <c r="Q16" s="27">
        <v>82</v>
      </c>
      <c r="R16" s="2"/>
      <c r="S16" s="28">
        <v>9</v>
      </c>
      <c r="T16" s="35" t="s">
        <v>54</v>
      </c>
      <c r="U16" s="97">
        <v>16.1</v>
      </c>
      <c r="V16" s="97">
        <v>1</v>
      </c>
      <c r="W16" s="2"/>
      <c r="X16" s="156" t="s">
        <v>95</v>
      </c>
      <c r="Y16" s="156"/>
      <c r="Z16" s="156"/>
      <c r="AA16" s="43"/>
      <c r="AB16" s="156" t="s">
        <v>101</v>
      </c>
      <c r="AC16" s="156"/>
      <c r="AD16" s="156"/>
      <c r="AE16" s="156"/>
      <c r="AF16" s="2"/>
    </row>
    <row r="17" spans="1:32" ht="9.75">
      <c r="A17" s="26">
        <v>10</v>
      </c>
      <c r="B17" s="21">
        <v>0.8</v>
      </c>
      <c r="C17" s="21" t="s">
        <v>2</v>
      </c>
      <c r="D17" s="21">
        <v>14.6</v>
      </c>
      <c r="E17" s="21" t="s">
        <v>2</v>
      </c>
      <c r="F17" s="2"/>
      <c r="G17" s="23"/>
      <c r="H17" s="34">
        <v>0</v>
      </c>
      <c r="I17" s="21"/>
      <c r="J17" s="2"/>
      <c r="K17" s="26">
        <v>10</v>
      </c>
      <c r="L17" s="24">
        <v>1017.3</v>
      </c>
      <c r="M17" s="24">
        <v>1021.6</v>
      </c>
      <c r="N17" s="2"/>
      <c r="O17" s="26">
        <v>10</v>
      </c>
      <c r="P17" s="27">
        <v>35</v>
      </c>
      <c r="Q17" s="27">
        <v>85</v>
      </c>
      <c r="R17" s="2"/>
      <c r="S17" s="28">
        <v>10</v>
      </c>
      <c r="T17" s="35" t="s">
        <v>54</v>
      </c>
      <c r="U17" s="34">
        <v>14.5</v>
      </c>
      <c r="V17" s="34">
        <v>1.4</v>
      </c>
      <c r="W17" s="2"/>
      <c r="X17" s="156" t="s">
        <v>95</v>
      </c>
      <c r="Y17" s="156"/>
      <c r="Z17" s="156"/>
      <c r="AA17" s="43"/>
      <c r="AB17" s="156" t="s">
        <v>88</v>
      </c>
      <c r="AC17" s="156"/>
      <c r="AD17" s="156"/>
      <c r="AE17" s="156"/>
      <c r="AF17" s="2"/>
    </row>
    <row r="18" spans="1:33" ht="9.75">
      <c r="A18" s="26">
        <v>11</v>
      </c>
      <c r="B18" s="21">
        <v>2.2</v>
      </c>
      <c r="C18" s="21" t="s">
        <v>2</v>
      </c>
      <c r="D18" s="21">
        <v>14.8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1017.3</v>
      </c>
      <c r="M18" s="24">
        <v>1020.6</v>
      </c>
      <c r="N18" s="2"/>
      <c r="O18" s="26">
        <v>11</v>
      </c>
      <c r="P18" s="27">
        <v>49</v>
      </c>
      <c r="Q18" s="27">
        <v>87</v>
      </c>
      <c r="R18" s="2"/>
      <c r="S18" s="28">
        <v>11</v>
      </c>
      <c r="T18" s="35" t="s">
        <v>91</v>
      </c>
      <c r="U18" s="97">
        <v>25.7</v>
      </c>
      <c r="V18" s="97">
        <v>2.6</v>
      </c>
      <c r="W18" s="2"/>
      <c r="X18" s="156"/>
      <c r="Y18" s="156"/>
      <c r="Z18" s="156"/>
      <c r="AA18" s="43"/>
      <c r="AB18" s="156" t="s">
        <v>97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6.6</v>
      </c>
      <c r="C19" s="21" t="s">
        <v>2</v>
      </c>
      <c r="D19" s="21">
        <v>8.7</v>
      </c>
      <c r="E19" s="21" t="s">
        <v>2</v>
      </c>
      <c r="F19" s="2"/>
      <c r="G19" s="23" t="s">
        <v>146</v>
      </c>
      <c r="H19" s="21">
        <v>19.304</v>
      </c>
      <c r="I19" s="21">
        <v>8.1</v>
      </c>
      <c r="J19" s="2"/>
      <c r="K19" s="26">
        <v>12</v>
      </c>
      <c r="L19" s="24">
        <v>1014.7</v>
      </c>
      <c r="M19" s="24">
        <v>1018.8</v>
      </c>
      <c r="N19" s="2"/>
      <c r="O19" s="26">
        <v>12</v>
      </c>
      <c r="P19" s="27">
        <v>80</v>
      </c>
      <c r="Q19" s="27">
        <v>90</v>
      </c>
      <c r="R19" s="2"/>
      <c r="S19" s="28">
        <v>12</v>
      </c>
      <c r="T19" s="35" t="s">
        <v>62</v>
      </c>
      <c r="U19" s="97">
        <v>25.7</v>
      </c>
      <c r="V19" s="97">
        <v>2.6</v>
      </c>
      <c r="W19" s="2"/>
      <c r="X19" s="156" t="s">
        <v>152</v>
      </c>
      <c r="Y19" s="156"/>
      <c r="Z19" s="156"/>
      <c r="AA19" s="43"/>
      <c r="AB19" s="156" t="s">
        <v>120</v>
      </c>
      <c r="AC19" s="156"/>
      <c r="AD19" s="156"/>
      <c r="AE19" s="156"/>
      <c r="AF19" s="2"/>
    </row>
    <row r="20" spans="1:32" ht="9.75">
      <c r="A20" s="26">
        <v>13</v>
      </c>
      <c r="B20" s="21">
        <v>5.1</v>
      </c>
      <c r="C20" s="21" t="s">
        <v>2</v>
      </c>
      <c r="D20" s="21">
        <v>6.7</v>
      </c>
      <c r="E20" s="21" t="s">
        <v>2</v>
      </c>
      <c r="F20" s="2"/>
      <c r="G20" s="23" t="s">
        <v>129</v>
      </c>
      <c r="H20" s="21">
        <v>26.162</v>
      </c>
      <c r="I20" s="21">
        <v>5.3</v>
      </c>
      <c r="J20" s="2"/>
      <c r="K20" s="26">
        <v>13</v>
      </c>
      <c r="L20" s="24">
        <v>1011.5</v>
      </c>
      <c r="M20" s="24">
        <v>1014.7</v>
      </c>
      <c r="N20" s="2"/>
      <c r="O20" s="26">
        <v>13</v>
      </c>
      <c r="P20" s="27">
        <v>85</v>
      </c>
      <c r="Q20" s="27">
        <v>91</v>
      </c>
      <c r="R20" s="37"/>
      <c r="S20" s="28">
        <v>13</v>
      </c>
      <c r="T20" s="35" t="s">
        <v>62</v>
      </c>
      <c r="U20" s="97">
        <v>33.8</v>
      </c>
      <c r="V20" s="143">
        <v>7.2</v>
      </c>
      <c r="W20" s="2"/>
      <c r="X20" s="156" t="s">
        <v>153</v>
      </c>
      <c r="Y20" s="156"/>
      <c r="Z20" s="156"/>
      <c r="AA20" s="43"/>
      <c r="AB20" s="156" t="s">
        <v>119</v>
      </c>
      <c r="AC20" s="156"/>
      <c r="AD20" s="156"/>
      <c r="AE20" s="156"/>
      <c r="AF20" s="2"/>
    </row>
    <row r="21" spans="1:32" ht="9.75">
      <c r="A21" s="26">
        <v>14</v>
      </c>
      <c r="B21" s="21">
        <v>3.8</v>
      </c>
      <c r="C21" s="21" t="s">
        <v>2</v>
      </c>
      <c r="D21" s="21">
        <v>13.7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1013.8</v>
      </c>
      <c r="M21" s="24">
        <v>1018.6</v>
      </c>
      <c r="N21" s="2"/>
      <c r="O21" s="26">
        <v>14</v>
      </c>
      <c r="P21" s="27">
        <v>55</v>
      </c>
      <c r="Q21" s="27">
        <v>92</v>
      </c>
      <c r="R21" s="2"/>
      <c r="S21" s="28">
        <v>14</v>
      </c>
      <c r="T21" s="35" t="s">
        <v>102</v>
      </c>
      <c r="U21" s="97">
        <v>20.9</v>
      </c>
      <c r="V21" s="97">
        <v>1.4</v>
      </c>
      <c r="W21" s="2"/>
      <c r="X21" s="156"/>
      <c r="Y21" s="156"/>
      <c r="Z21" s="156"/>
      <c r="AA21" s="43"/>
      <c r="AB21" s="156" t="s">
        <v>147</v>
      </c>
      <c r="AC21" s="156"/>
      <c r="AD21" s="156"/>
      <c r="AE21" s="156"/>
      <c r="AF21" s="2"/>
    </row>
    <row r="22" spans="1:32" ht="9.75">
      <c r="A22" s="26">
        <v>15</v>
      </c>
      <c r="B22" s="21">
        <v>8</v>
      </c>
      <c r="C22" s="21" t="s">
        <v>2</v>
      </c>
      <c r="D22" s="21">
        <v>9.9</v>
      </c>
      <c r="E22" s="21" t="s">
        <v>2</v>
      </c>
      <c r="F22" s="2"/>
      <c r="G22" s="23" t="s">
        <v>129</v>
      </c>
      <c r="H22" s="21">
        <v>43.942</v>
      </c>
      <c r="I22" s="21">
        <v>5.8</v>
      </c>
      <c r="J22" s="2"/>
      <c r="K22" s="26">
        <v>15</v>
      </c>
      <c r="L22" s="24">
        <v>1009.2</v>
      </c>
      <c r="M22" s="24">
        <v>1017.8</v>
      </c>
      <c r="N22" s="2"/>
      <c r="O22" s="26">
        <v>15</v>
      </c>
      <c r="P22" s="27">
        <v>73</v>
      </c>
      <c r="Q22" s="27">
        <v>92</v>
      </c>
      <c r="R22" s="2"/>
      <c r="S22" s="28">
        <v>15</v>
      </c>
      <c r="T22" s="35" t="s">
        <v>62</v>
      </c>
      <c r="U22" s="97">
        <v>25.7</v>
      </c>
      <c r="V22" s="97">
        <v>3.7</v>
      </c>
      <c r="W22" s="2"/>
      <c r="X22" s="156" t="s">
        <v>154</v>
      </c>
      <c r="Y22" s="156"/>
      <c r="Z22" s="156"/>
      <c r="AA22" s="43"/>
      <c r="AB22" s="156" t="s">
        <v>119</v>
      </c>
      <c r="AC22" s="156"/>
      <c r="AD22" s="156"/>
      <c r="AE22" s="156"/>
      <c r="AF22" s="2"/>
    </row>
    <row r="23" spans="1:32" ht="9.75">
      <c r="A23" s="26">
        <v>16</v>
      </c>
      <c r="B23" s="21">
        <v>8.4</v>
      </c>
      <c r="C23" s="21" t="s">
        <v>2</v>
      </c>
      <c r="D23" s="21">
        <v>10.1</v>
      </c>
      <c r="E23" s="21" t="s">
        <v>2</v>
      </c>
      <c r="F23" s="2"/>
      <c r="G23" s="23" t="s">
        <v>129</v>
      </c>
      <c r="H23" s="138">
        <v>59.436</v>
      </c>
      <c r="I23" s="21">
        <v>9.7</v>
      </c>
      <c r="J23" s="2"/>
      <c r="K23" s="26">
        <v>16</v>
      </c>
      <c r="L23" s="24">
        <v>1000.1</v>
      </c>
      <c r="M23" s="24">
        <v>1009.2</v>
      </c>
      <c r="N23" s="2"/>
      <c r="O23" s="26">
        <v>16</v>
      </c>
      <c r="P23" s="27">
        <v>88</v>
      </c>
      <c r="Q23" s="27">
        <v>92</v>
      </c>
      <c r="R23" s="2"/>
      <c r="S23" s="28">
        <v>16</v>
      </c>
      <c r="T23" s="35" t="s">
        <v>62</v>
      </c>
      <c r="U23" s="34">
        <v>33.8</v>
      </c>
      <c r="V23" s="34">
        <v>5.8</v>
      </c>
      <c r="W23" s="2"/>
      <c r="X23" s="156" t="s">
        <v>155</v>
      </c>
      <c r="Y23" s="156"/>
      <c r="Z23" s="156"/>
      <c r="AA23" s="43"/>
      <c r="AB23" s="156" t="s">
        <v>119</v>
      </c>
      <c r="AC23" s="156"/>
      <c r="AD23" s="156"/>
      <c r="AE23" s="156"/>
      <c r="AF23" s="2"/>
    </row>
    <row r="24" spans="1:32" ht="9.75">
      <c r="A24" s="26">
        <v>17</v>
      </c>
      <c r="B24" s="21">
        <v>7.3</v>
      </c>
      <c r="C24" s="21" t="s">
        <v>2</v>
      </c>
      <c r="D24" s="21">
        <v>13.8</v>
      </c>
      <c r="E24" s="21" t="s">
        <v>2</v>
      </c>
      <c r="F24" s="2"/>
      <c r="G24" s="23" t="s">
        <v>121</v>
      </c>
      <c r="H24" s="21">
        <v>4.318</v>
      </c>
      <c r="I24" s="21">
        <v>2.8</v>
      </c>
      <c r="J24" s="2"/>
      <c r="K24" s="26">
        <v>17</v>
      </c>
      <c r="L24" s="151">
        <v>999.2</v>
      </c>
      <c r="M24" s="24">
        <v>1007.4</v>
      </c>
      <c r="N24" s="2"/>
      <c r="O24" s="26">
        <v>17</v>
      </c>
      <c r="P24" s="27">
        <v>62</v>
      </c>
      <c r="Q24" s="142">
        <v>93</v>
      </c>
      <c r="R24" s="2"/>
      <c r="S24" s="28">
        <v>17</v>
      </c>
      <c r="T24" s="35" t="s">
        <v>91</v>
      </c>
      <c r="U24" s="97">
        <v>22.5</v>
      </c>
      <c r="V24" s="97">
        <v>1.3</v>
      </c>
      <c r="W24" s="2"/>
      <c r="X24" s="156"/>
      <c r="Y24" s="156"/>
      <c r="Z24" s="156"/>
      <c r="AA24" s="43"/>
      <c r="AB24" s="156" t="s">
        <v>97</v>
      </c>
      <c r="AC24" s="156"/>
      <c r="AD24" s="156"/>
      <c r="AE24" s="156"/>
      <c r="AF24" s="2"/>
    </row>
    <row r="25" spans="1:32" ht="9.75">
      <c r="A25" s="26">
        <v>18</v>
      </c>
      <c r="B25" s="21">
        <v>6.3</v>
      </c>
      <c r="C25" s="21" t="s">
        <v>2</v>
      </c>
      <c r="D25" s="21">
        <v>21.3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1007.4</v>
      </c>
      <c r="M25" s="24">
        <v>1014.1</v>
      </c>
      <c r="N25" s="2"/>
      <c r="O25" s="26">
        <v>18</v>
      </c>
      <c r="P25" s="27">
        <v>26</v>
      </c>
      <c r="Q25" s="142">
        <v>93</v>
      </c>
      <c r="R25" s="2"/>
      <c r="S25" s="28">
        <v>18</v>
      </c>
      <c r="T25" s="35" t="s">
        <v>89</v>
      </c>
      <c r="U25" s="97">
        <v>16.1</v>
      </c>
      <c r="V25" s="97">
        <v>1.3</v>
      </c>
      <c r="W25" s="2"/>
      <c r="X25" s="156" t="s">
        <v>103</v>
      </c>
      <c r="Y25" s="156"/>
      <c r="Z25" s="156"/>
      <c r="AA25" s="43"/>
      <c r="AB25" s="156" t="s">
        <v>125</v>
      </c>
      <c r="AC25" s="156"/>
      <c r="AD25" s="156"/>
      <c r="AE25" s="156"/>
      <c r="AF25" s="38"/>
    </row>
    <row r="26" spans="1:32" ht="9.75">
      <c r="A26" s="26">
        <v>19</v>
      </c>
      <c r="B26" s="21">
        <v>8.8</v>
      </c>
      <c r="C26" s="21" t="s">
        <v>2</v>
      </c>
      <c r="D26" s="21">
        <v>21</v>
      </c>
      <c r="E26" s="21" t="s">
        <v>2</v>
      </c>
      <c r="F26" s="2"/>
      <c r="G26" s="23" t="s">
        <v>149</v>
      </c>
      <c r="H26" s="21">
        <v>17.526</v>
      </c>
      <c r="I26" s="138">
        <v>61</v>
      </c>
      <c r="J26" s="2"/>
      <c r="K26" s="26">
        <v>19</v>
      </c>
      <c r="L26" s="24">
        <v>1011.6</v>
      </c>
      <c r="M26" s="24">
        <v>1019.5</v>
      </c>
      <c r="N26" s="2"/>
      <c r="O26" s="26">
        <v>19</v>
      </c>
      <c r="P26" s="27">
        <v>28</v>
      </c>
      <c r="Q26" s="27">
        <v>83</v>
      </c>
      <c r="R26" s="2"/>
      <c r="S26" s="28">
        <v>19</v>
      </c>
      <c r="T26" s="35" t="s">
        <v>134</v>
      </c>
      <c r="U26" s="143">
        <v>48.3</v>
      </c>
      <c r="V26" s="97">
        <v>3.9</v>
      </c>
      <c r="W26" s="2"/>
      <c r="X26" s="156" t="s">
        <v>150</v>
      </c>
      <c r="Y26" s="156"/>
      <c r="Z26" s="156"/>
      <c r="AA26" s="43"/>
      <c r="AB26" s="156" t="s">
        <v>148</v>
      </c>
      <c r="AC26" s="156"/>
      <c r="AD26" s="156"/>
      <c r="AE26" s="156"/>
      <c r="AF26" s="38"/>
    </row>
    <row r="27" spans="1:32" ht="9.75">
      <c r="A27" s="26">
        <v>20</v>
      </c>
      <c r="B27" s="21">
        <v>6.8</v>
      </c>
      <c r="C27" s="21" t="s">
        <v>2</v>
      </c>
      <c r="D27" s="21">
        <v>14.9</v>
      </c>
      <c r="E27" s="21" t="s">
        <v>2</v>
      </c>
      <c r="F27" s="2"/>
      <c r="G27" s="23" t="s">
        <v>121</v>
      </c>
      <c r="H27" s="21">
        <v>2.032</v>
      </c>
      <c r="I27" s="21">
        <v>2.5</v>
      </c>
      <c r="J27" s="2"/>
      <c r="K27" s="26">
        <v>20</v>
      </c>
      <c r="L27" s="24">
        <v>1019.5</v>
      </c>
      <c r="M27" s="24">
        <v>1024.7</v>
      </c>
      <c r="N27" s="2"/>
      <c r="O27" s="26">
        <v>20</v>
      </c>
      <c r="P27" s="27">
        <v>44</v>
      </c>
      <c r="Q27" s="94">
        <v>89</v>
      </c>
      <c r="R27" s="2"/>
      <c r="S27" s="28">
        <v>20</v>
      </c>
      <c r="T27" s="35" t="s">
        <v>156</v>
      </c>
      <c r="U27" s="97">
        <v>20.9</v>
      </c>
      <c r="V27" s="97">
        <v>2.9</v>
      </c>
      <c r="W27" s="2"/>
      <c r="X27" s="156"/>
      <c r="Y27" s="156"/>
      <c r="Z27" s="156"/>
      <c r="AA27" s="43"/>
      <c r="AB27" s="156" t="s">
        <v>151</v>
      </c>
      <c r="AC27" s="156"/>
      <c r="AD27" s="156"/>
      <c r="AE27" s="156"/>
      <c r="AF27" s="38"/>
    </row>
    <row r="28" spans="1:32" ht="9.75">
      <c r="A28" s="26">
        <v>21</v>
      </c>
      <c r="B28" s="21">
        <v>5.2</v>
      </c>
      <c r="C28" s="21" t="s">
        <v>2</v>
      </c>
      <c r="D28" s="21">
        <v>15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1024.1</v>
      </c>
      <c r="M28" s="24">
        <v>1031.1</v>
      </c>
      <c r="N28" s="2"/>
      <c r="O28" s="26">
        <v>21</v>
      </c>
      <c r="P28" s="27">
        <v>30</v>
      </c>
      <c r="Q28" s="27">
        <v>84</v>
      </c>
      <c r="R28" s="2"/>
      <c r="S28" s="28">
        <v>21</v>
      </c>
      <c r="T28" s="35" t="s">
        <v>62</v>
      </c>
      <c r="U28" s="97">
        <v>22.5</v>
      </c>
      <c r="V28" s="97">
        <v>2.9</v>
      </c>
      <c r="W28" s="2"/>
      <c r="X28" s="156"/>
      <c r="Y28" s="156"/>
      <c r="Z28" s="156"/>
      <c r="AA28" s="43"/>
      <c r="AB28" s="156" t="s">
        <v>111</v>
      </c>
      <c r="AC28" s="156"/>
      <c r="AD28" s="156"/>
      <c r="AE28" s="156"/>
      <c r="AF28" s="2"/>
    </row>
    <row r="29" spans="1:32" ht="9.75">
      <c r="A29" s="26">
        <v>22</v>
      </c>
      <c r="B29" s="21">
        <v>7.1</v>
      </c>
      <c r="C29" s="21" t="s">
        <v>2</v>
      </c>
      <c r="D29" s="21">
        <v>16.7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1029.5</v>
      </c>
      <c r="M29" s="24">
        <v>1033.1</v>
      </c>
      <c r="N29" s="2"/>
      <c r="O29" s="26">
        <v>22</v>
      </c>
      <c r="P29" s="109">
        <v>27</v>
      </c>
      <c r="Q29" s="27">
        <v>68</v>
      </c>
      <c r="R29" s="2"/>
      <c r="S29" s="28">
        <v>22</v>
      </c>
      <c r="T29" s="35" t="s">
        <v>89</v>
      </c>
      <c r="U29" s="97">
        <v>16.1</v>
      </c>
      <c r="V29" s="97">
        <v>1.1</v>
      </c>
      <c r="W29" s="2"/>
      <c r="X29" s="156"/>
      <c r="Y29" s="156"/>
      <c r="Z29" s="156"/>
      <c r="AA29" s="43"/>
      <c r="AB29" s="156" t="s">
        <v>157</v>
      </c>
      <c r="AC29" s="156"/>
      <c r="AD29" s="156"/>
      <c r="AE29" s="156"/>
      <c r="AF29" s="38"/>
    </row>
    <row r="30" spans="1:32" ht="9.75">
      <c r="A30" s="26">
        <v>23</v>
      </c>
      <c r="B30" s="21">
        <v>4.1</v>
      </c>
      <c r="C30" s="21" t="s">
        <v>2</v>
      </c>
      <c r="D30" s="21">
        <v>19.1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108">
        <v>1028.8</v>
      </c>
      <c r="M30" s="24">
        <v>1032.9</v>
      </c>
      <c r="N30" s="2"/>
      <c r="O30" s="26">
        <v>23</v>
      </c>
      <c r="P30" s="27">
        <v>26</v>
      </c>
      <c r="Q30" s="35">
        <v>83</v>
      </c>
      <c r="R30" s="2"/>
      <c r="S30" s="28">
        <v>23</v>
      </c>
      <c r="T30" s="35" t="s">
        <v>89</v>
      </c>
      <c r="U30" s="97">
        <v>14.5</v>
      </c>
      <c r="V30" s="97">
        <v>1</v>
      </c>
      <c r="W30" s="2"/>
      <c r="X30" s="156"/>
      <c r="Y30" s="156"/>
      <c r="Z30" s="156"/>
      <c r="AA30" s="43"/>
      <c r="AB30" s="156" t="s">
        <v>88</v>
      </c>
      <c r="AC30" s="156"/>
      <c r="AD30" s="156"/>
      <c r="AE30" s="156"/>
      <c r="AF30" s="2"/>
    </row>
    <row r="31" spans="1:32" ht="9.75">
      <c r="A31" s="26">
        <v>24</v>
      </c>
      <c r="B31" s="21">
        <v>5.3</v>
      </c>
      <c r="C31" s="21" t="s">
        <v>2</v>
      </c>
      <c r="D31" s="21">
        <v>21.7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1025.5</v>
      </c>
      <c r="M31" s="24">
        <v>1031.7</v>
      </c>
      <c r="N31" s="2"/>
      <c r="O31" s="26">
        <v>24</v>
      </c>
      <c r="P31" s="145">
        <v>23</v>
      </c>
      <c r="Q31" s="27">
        <v>86</v>
      </c>
      <c r="R31" s="2"/>
      <c r="S31" s="28">
        <v>24</v>
      </c>
      <c r="T31" s="35" t="s">
        <v>91</v>
      </c>
      <c r="U31" s="97">
        <v>16.1</v>
      </c>
      <c r="V31" s="97">
        <v>1.1</v>
      </c>
      <c r="W31" s="2"/>
      <c r="X31" s="156"/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6.2</v>
      </c>
      <c r="C32" s="21" t="s">
        <v>2</v>
      </c>
      <c r="D32" s="21">
        <v>21.2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1013.9</v>
      </c>
      <c r="M32" s="24">
        <v>1025.5</v>
      </c>
      <c r="N32" s="2"/>
      <c r="O32" s="26">
        <v>25</v>
      </c>
      <c r="P32" s="27">
        <v>27</v>
      </c>
      <c r="Q32" s="27">
        <v>84</v>
      </c>
      <c r="R32" s="2"/>
      <c r="S32" s="28">
        <v>25</v>
      </c>
      <c r="T32" s="35" t="s">
        <v>91</v>
      </c>
      <c r="U32" s="97">
        <v>20.9</v>
      </c>
      <c r="V32" s="97">
        <v>1.8</v>
      </c>
      <c r="W32" s="2"/>
      <c r="X32" s="156"/>
      <c r="Y32" s="156"/>
      <c r="Z32" s="156"/>
      <c r="AA32" s="43"/>
      <c r="AB32" s="156" t="s">
        <v>158</v>
      </c>
      <c r="AC32" s="156"/>
      <c r="AD32" s="156"/>
      <c r="AE32" s="156"/>
      <c r="AF32" s="2"/>
    </row>
    <row r="33" spans="1:32" ht="9.75">
      <c r="A33" s="26">
        <v>26</v>
      </c>
      <c r="B33" s="21">
        <v>6.6</v>
      </c>
      <c r="C33" s="21" t="s">
        <v>2</v>
      </c>
      <c r="D33" s="21">
        <v>20.2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1008.8</v>
      </c>
      <c r="M33" s="24">
        <v>1014.5</v>
      </c>
      <c r="N33" s="2"/>
      <c r="O33" s="26">
        <v>26</v>
      </c>
      <c r="P33" s="27">
        <v>42</v>
      </c>
      <c r="Q33" s="27">
        <v>86</v>
      </c>
      <c r="R33" s="2"/>
      <c r="S33" s="28">
        <v>26</v>
      </c>
      <c r="T33" s="35" t="s">
        <v>54</v>
      </c>
      <c r="U33" s="97">
        <v>22.5</v>
      </c>
      <c r="V33" s="97">
        <v>2.4</v>
      </c>
      <c r="W33" s="2"/>
      <c r="X33" s="156"/>
      <c r="Y33" s="156"/>
      <c r="Z33" s="156"/>
      <c r="AA33" s="43"/>
      <c r="AB33" s="156" t="s">
        <v>159</v>
      </c>
      <c r="AC33" s="156"/>
      <c r="AD33" s="156"/>
      <c r="AE33" s="156"/>
      <c r="AF33" s="2"/>
    </row>
    <row r="34" spans="1:32" ht="9.75">
      <c r="A34" s="26">
        <v>27</v>
      </c>
      <c r="B34" s="21">
        <v>9.2</v>
      </c>
      <c r="C34" s="21" t="s">
        <v>2</v>
      </c>
      <c r="D34" s="21">
        <v>13.7</v>
      </c>
      <c r="E34" s="21" t="s">
        <v>2</v>
      </c>
      <c r="F34" s="2"/>
      <c r="G34" s="23" t="s">
        <v>164</v>
      </c>
      <c r="H34" s="21">
        <v>7.366</v>
      </c>
      <c r="I34" s="21">
        <v>18.5</v>
      </c>
      <c r="J34" s="2"/>
      <c r="K34" s="26">
        <v>27</v>
      </c>
      <c r="L34" s="24">
        <v>1010.5</v>
      </c>
      <c r="M34" s="24">
        <v>1013.3</v>
      </c>
      <c r="N34" s="2"/>
      <c r="O34" s="26">
        <v>27</v>
      </c>
      <c r="P34" s="27">
        <v>65</v>
      </c>
      <c r="Q34" s="27">
        <v>89</v>
      </c>
      <c r="R34" s="2"/>
      <c r="S34" s="28">
        <v>27</v>
      </c>
      <c r="T34" s="35" t="s">
        <v>62</v>
      </c>
      <c r="U34" s="97">
        <v>17.7</v>
      </c>
      <c r="V34" s="97">
        <v>1.9</v>
      </c>
      <c r="W34" s="2"/>
      <c r="X34" s="156"/>
      <c r="Y34" s="156"/>
      <c r="Z34" s="156"/>
      <c r="AA34" s="43"/>
      <c r="AB34" s="156" t="s">
        <v>120</v>
      </c>
      <c r="AC34" s="156"/>
      <c r="AD34" s="156"/>
      <c r="AE34" s="156"/>
      <c r="AF34" s="2"/>
    </row>
    <row r="35" spans="1:32" ht="9.75">
      <c r="A35" s="26">
        <v>28</v>
      </c>
      <c r="B35" s="21">
        <v>9.2</v>
      </c>
      <c r="C35" s="21" t="s">
        <v>2</v>
      </c>
      <c r="D35" s="21">
        <v>17.8</v>
      </c>
      <c r="E35" s="21" t="s">
        <v>2</v>
      </c>
      <c r="F35" s="2"/>
      <c r="G35" s="23" t="s">
        <v>121</v>
      </c>
      <c r="H35" s="21">
        <v>0.508</v>
      </c>
      <c r="I35" s="21">
        <v>0.5</v>
      </c>
      <c r="J35" s="2"/>
      <c r="K35" s="26">
        <v>28</v>
      </c>
      <c r="L35" s="24">
        <v>1007.8</v>
      </c>
      <c r="M35" s="24">
        <v>1011</v>
      </c>
      <c r="N35" s="2"/>
      <c r="O35" s="26">
        <v>28</v>
      </c>
      <c r="P35" s="27">
        <v>50</v>
      </c>
      <c r="Q35" s="27">
        <v>90</v>
      </c>
      <c r="R35" s="2"/>
      <c r="S35" s="28">
        <v>28</v>
      </c>
      <c r="T35" s="35" t="s">
        <v>54</v>
      </c>
      <c r="U35" s="97">
        <v>16.1</v>
      </c>
      <c r="V35" s="97">
        <v>1.6</v>
      </c>
      <c r="W35" s="2"/>
      <c r="X35" s="156"/>
      <c r="Y35" s="156"/>
      <c r="Z35" s="156"/>
      <c r="AA35" s="43"/>
      <c r="AB35" s="156" t="s">
        <v>162</v>
      </c>
      <c r="AC35" s="156"/>
      <c r="AD35" s="156"/>
      <c r="AE35" s="156"/>
      <c r="AF35" s="2"/>
    </row>
    <row r="36" spans="1:32" ht="9.75">
      <c r="A36" s="26">
        <v>29</v>
      </c>
      <c r="B36" s="21">
        <v>9.2</v>
      </c>
      <c r="C36" s="21" t="s">
        <v>2</v>
      </c>
      <c r="D36" s="21">
        <v>19.1</v>
      </c>
      <c r="E36" s="21" t="s">
        <v>2</v>
      </c>
      <c r="F36" s="2"/>
      <c r="G36" s="23" t="s">
        <v>161</v>
      </c>
      <c r="H36" s="21">
        <v>25.146</v>
      </c>
      <c r="I36" s="21">
        <v>26.9</v>
      </c>
      <c r="J36" s="2"/>
      <c r="K36" s="26">
        <v>29</v>
      </c>
      <c r="L36" s="24">
        <v>1010.9</v>
      </c>
      <c r="M36" s="24">
        <v>1014.3</v>
      </c>
      <c r="N36" s="2"/>
      <c r="O36" s="26">
        <v>29</v>
      </c>
      <c r="P36" s="27">
        <v>45</v>
      </c>
      <c r="Q36" s="27">
        <v>89</v>
      </c>
      <c r="R36" s="2"/>
      <c r="S36" s="28">
        <v>29</v>
      </c>
      <c r="T36" s="35" t="s">
        <v>54</v>
      </c>
      <c r="U36" s="97">
        <v>27.4</v>
      </c>
      <c r="V36" s="97">
        <v>3.1</v>
      </c>
      <c r="W36" s="2"/>
      <c r="X36" s="156" t="s">
        <v>163</v>
      </c>
      <c r="Y36" s="156"/>
      <c r="Z36" s="156"/>
      <c r="AA36" s="43"/>
      <c r="AB36" s="156" t="s">
        <v>160</v>
      </c>
      <c r="AC36" s="156"/>
      <c r="AD36" s="156"/>
      <c r="AE36" s="156"/>
      <c r="AF36" s="2"/>
    </row>
    <row r="37" spans="1:32" ht="9.75">
      <c r="A37" s="26">
        <v>30</v>
      </c>
      <c r="B37" s="152">
        <v>10.1</v>
      </c>
      <c r="C37" s="21" t="s">
        <v>2</v>
      </c>
      <c r="D37" s="21">
        <v>18.7</v>
      </c>
      <c r="E37" s="21" t="s">
        <v>2</v>
      </c>
      <c r="F37" s="2"/>
      <c r="G37" s="23" t="s">
        <v>121</v>
      </c>
      <c r="H37" s="21">
        <v>0.254</v>
      </c>
      <c r="I37" s="21"/>
      <c r="J37" s="2"/>
      <c r="K37" s="26">
        <v>30</v>
      </c>
      <c r="L37" s="24">
        <v>1013.1</v>
      </c>
      <c r="M37" s="24">
        <v>1016</v>
      </c>
      <c r="N37" s="2"/>
      <c r="O37" s="26">
        <v>30</v>
      </c>
      <c r="P37" s="27">
        <v>45</v>
      </c>
      <c r="Q37" s="27">
        <v>87</v>
      </c>
      <c r="R37" s="2"/>
      <c r="S37" s="28">
        <v>30</v>
      </c>
      <c r="T37" s="35" t="s">
        <v>102</v>
      </c>
      <c r="U37" s="97">
        <v>20.9</v>
      </c>
      <c r="V37" s="97">
        <v>1.6</v>
      </c>
      <c r="W37" s="2"/>
      <c r="X37" s="156"/>
      <c r="Y37" s="156"/>
      <c r="Z37" s="156"/>
      <c r="AA37" s="43"/>
      <c r="AB37" s="156" t="s">
        <v>165</v>
      </c>
      <c r="AC37" s="156"/>
      <c r="AD37" s="156"/>
      <c r="AE37" s="156"/>
      <c r="AF37" s="2"/>
    </row>
    <row r="38" spans="1:32" ht="9.75">
      <c r="A38" s="39">
        <v>31</v>
      </c>
      <c r="B38" s="21">
        <v>7.6</v>
      </c>
      <c r="C38" s="21" t="s">
        <v>2</v>
      </c>
      <c r="D38" s="138">
        <v>21.9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1015.7</v>
      </c>
      <c r="M38" s="24">
        <v>1020.1</v>
      </c>
      <c r="N38" s="2"/>
      <c r="O38" s="39">
        <v>31</v>
      </c>
      <c r="P38" s="27">
        <v>26</v>
      </c>
      <c r="Q38" s="27">
        <v>89</v>
      </c>
      <c r="R38" s="2"/>
      <c r="S38" s="40">
        <v>31</v>
      </c>
      <c r="T38" s="35" t="s">
        <v>89</v>
      </c>
      <c r="U38" s="97">
        <v>22.5</v>
      </c>
      <c r="V38" s="97">
        <v>1.3</v>
      </c>
      <c r="W38" s="2"/>
      <c r="X38" s="156"/>
      <c r="Y38" s="156"/>
      <c r="Z38" s="156"/>
      <c r="AA38" s="43"/>
      <c r="AB38" s="156" t="s">
        <v>158</v>
      </c>
      <c r="AC38" s="156"/>
      <c r="AD38" s="156"/>
      <c r="AE38" s="156"/>
      <c r="AF38" s="2"/>
    </row>
    <row r="39" spans="1:32" ht="10.5">
      <c r="A39" s="41"/>
      <c r="B39" s="42"/>
      <c r="C39" s="42"/>
      <c r="D39" s="42"/>
      <c r="E39" s="42"/>
      <c r="F39" s="2"/>
      <c r="G39" s="114" t="s">
        <v>58</v>
      </c>
      <c r="H39" s="117">
        <v>4</v>
      </c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5.203225806451611</v>
      </c>
      <c r="C40" s="45" t="s">
        <v>2</v>
      </c>
      <c r="D40" s="45">
        <f>AVERAGE(D8:D38)</f>
        <v>14.483870967741934</v>
      </c>
      <c r="E40" s="46" t="s">
        <v>2</v>
      </c>
      <c r="F40" s="2"/>
      <c r="G40" s="47" t="s">
        <v>5</v>
      </c>
      <c r="H40" s="48">
        <f>SUM(H8:H38)</f>
        <v>241.80800000000002</v>
      </c>
      <c r="I40" s="120" t="s">
        <v>61</v>
      </c>
      <c r="J40" s="2"/>
      <c r="K40" s="44" t="s">
        <v>3</v>
      </c>
      <c r="L40" s="104">
        <f>AVERAGE(L8:L38)</f>
        <v>1015.3419354838709</v>
      </c>
      <c r="M40" s="105">
        <f>AVERAGE(M8:M38)</f>
        <v>1021.3225806451612</v>
      </c>
      <c r="N40" s="2"/>
      <c r="O40" s="44" t="s">
        <v>3</v>
      </c>
      <c r="P40" s="123">
        <f>AVERAGE(P8:P38)</f>
        <v>47.16129032258065</v>
      </c>
      <c r="Q40" s="124">
        <f>AVERAGE(Q8:Q38)</f>
        <v>86.12903225806451</v>
      </c>
      <c r="R40" s="2"/>
      <c r="S40" s="86" t="s">
        <v>11</v>
      </c>
      <c r="T40" s="86" t="s">
        <v>54</v>
      </c>
      <c r="U40" s="98">
        <f>MAXA(U8:U38)</f>
        <v>48.3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9.232258064516131</v>
      </c>
      <c r="C41" s="166"/>
      <c r="D41" s="166"/>
      <c r="E41" s="51" t="s">
        <v>2</v>
      </c>
      <c r="F41" s="2"/>
      <c r="G41" s="114" t="s">
        <v>57</v>
      </c>
      <c r="H41" s="115">
        <v>2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1018.332258064516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66.64516129032258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-0.6</v>
      </c>
      <c r="C42" s="56" t="s">
        <v>2</v>
      </c>
      <c r="D42" s="56">
        <f>MAXA(D8:D38)</f>
        <v>21.9</v>
      </c>
      <c r="E42" s="57" t="s">
        <v>2</v>
      </c>
      <c r="F42" s="2"/>
      <c r="G42" s="47" t="s">
        <v>6</v>
      </c>
      <c r="H42" s="48">
        <f>MAXA(H8:H38)</f>
        <v>59.436</v>
      </c>
      <c r="I42" s="98">
        <f>MAXA(I8:I38)</f>
        <v>61</v>
      </c>
      <c r="J42" s="2"/>
      <c r="K42" s="55" t="s">
        <v>4</v>
      </c>
      <c r="L42" s="106">
        <f>MINA(L8:L38)</f>
        <v>999.2</v>
      </c>
      <c r="M42" s="106">
        <f>MAXA(M8:M38)</f>
        <v>1033.6</v>
      </c>
      <c r="N42" s="2"/>
      <c r="O42" s="55" t="s">
        <v>4</v>
      </c>
      <c r="P42" s="96">
        <f>MINA(P8:P38)</f>
        <v>23</v>
      </c>
      <c r="Q42" s="96">
        <f>MAXA(Q8:Q38)</f>
        <v>93</v>
      </c>
      <c r="R42" s="58"/>
      <c r="S42" s="184" t="s">
        <v>50</v>
      </c>
      <c r="T42" s="185"/>
      <c r="U42" s="103">
        <f>AVERAGE(U8:U38)</f>
        <v>22.629032258064516</v>
      </c>
      <c r="V42" s="103">
        <f>AVERAGE(V8:V38)</f>
        <v>2.464516129032258</v>
      </c>
      <c r="W42" s="2"/>
      <c r="X42" s="107">
        <f>SUM(H8:H17)</f>
        <v>35.814</v>
      </c>
      <c r="Y42" s="107">
        <f>SUM(H18:H27)</f>
        <v>172.72000000000003</v>
      </c>
      <c r="Z42" s="107">
        <f>SUM(H28:H38)</f>
        <v>33.274</v>
      </c>
      <c r="AA42" s="2"/>
      <c r="AB42" s="80" t="s">
        <v>43</v>
      </c>
      <c r="AC42" s="107">
        <f>AVERAGE(B8:B17)</f>
        <v>1.8199999999999998</v>
      </c>
      <c r="AD42" s="107">
        <f>AVERAGE(D8:D17)</f>
        <v>10.900000000000002</v>
      </c>
      <c r="AE42" s="107">
        <f>AVERAGE(B49:B58)</f>
        <v>5.750000000000001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Febbraio!H45</f>
        <v>77.475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6.33</v>
      </c>
      <c r="AD43" s="107">
        <f>AVERAGE(D18:D27)</f>
        <v>13.49</v>
      </c>
      <c r="AE43" s="107">
        <f>AVERAGE(B59:B68)</f>
        <v>9.5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241.80800000000002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7.254545454545454</v>
      </c>
      <c r="AD44" s="107">
        <f>AVERAGE(D28:D38)</f>
        <v>18.645454545454545</v>
      </c>
      <c r="AE44" s="107">
        <f>AVERAGE(B69:B79)</f>
        <v>12.154545454545456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319.283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6.1</v>
      </c>
      <c r="C49" s="69" t="s">
        <v>2</v>
      </c>
      <c r="G49" s="63"/>
      <c r="L49" s="67"/>
    </row>
    <row r="50" spans="1:3" ht="9.75">
      <c r="A50" s="26">
        <v>2</v>
      </c>
      <c r="B50" s="70">
        <v>5.2</v>
      </c>
      <c r="C50" s="71" t="s">
        <v>2</v>
      </c>
    </row>
    <row r="51" spans="1:20" ht="9.75">
      <c r="A51" s="26">
        <v>3</v>
      </c>
      <c r="B51" s="70">
        <v>2.7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3.6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6.1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9.3</v>
      </c>
      <c r="C54" s="71" t="s">
        <v>2</v>
      </c>
    </row>
    <row r="55" spans="1:3" ht="9.75">
      <c r="A55" s="26">
        <v>7</v>
      </c>
      <c r="B55" s="70">
        <v>6.2</v>
      </c>
      <c r="C55" s="71" t="s">
        <v>2</v>
      </c>
    </row>
    <row r="56" spans="1:3" ht="9.75">
      <c r="A56" s="26">
        <v>8</v>
      </c>
      <c r="B56" s="70">
        <v>6.2</v>
      </c>
      <c r="C56" s="71" t="s">
        <v>2</v>
      </c>
    </row>
    <row r="57" spans="1:3" ht="9.75">
      <c r="A57" s="26">
        <v>9</v>
      </c>
      <c r="B57" s="70">
        <v>5</v>
      </c>
      <c r="C57" s="71" t="s">
        <v>2</v>
      </c>
    </row>
    <row r="58" spans="1:3" ht="9.75">
      <c r="A58" s="26">
        <v>10</v>
      </c>
      <c r="B58" s="70">
        <v>7.1</v>
      </c>
      <c r="C58" s="71" t="s">
        <v>2</v>
      </c>
    </row>
    <row r="59" spans="1:3" ht="9.75">
      <c r="A59" s="26">
        <v>11</v>
      </c>
      <c r="B59" s="70">
        <v>8.1</v>
      </c>
      <c r="C59" s="71" t="s">
        <v>2</v>
      </c>
    </row>
    <row r="60" spans="1:3" ht="9.75">
      <c r="A60" s="26">
        <v>12</v>
      </c>
      <c r="B60" s="70">
        <v>7.7</v>
      </c>
      <c r="C60" s="71" t="s">
        <v>2</v>
      </c>
    </row>
    <row r="61" spans="1:3" ht="9.75">
      <c r="A61" s="26">
        <v>13</v>
      </c>
      <c r="B61" s="70">
        <v>5.9</v>
      </c>
      <c r="C61" s="71" t="s">
        <v>2</v>
      </c>
    </row>
    <row r="62" spans="1:3" ht="9.75">
      <c r="A62" s="26">
        <v>14</v>
      </c>
      <c r="B62" s="70">
        <v>8.5</v>
      </c>
      <c r="C62" s="71" t="s">
        <v>2</v>
      </c>
    </row>
    <row r="63" spans="1:3" ht="9.75">
      <c r="A63" s="26">
        <v>15</v>
      </c>
      <c r="B63" s="70">
        <v>8.9</v>
      </c>
      <c r="C63" s="71" t="s">
        <v>2</v>
      </c>
    </row>
    <row r="64" spans="1:3" ht="9.75">
      <c r="A64" s="26">
        <v>16</v>
      </c>
      <c r="B64" s="70">
        <v>9.3</v>
      </c>
      <c r="C64" s="71" t="s">
        <v>2</v>
      </c>
    </row>
    <row r="65" spans="1:3" ht="9.75">
      <c r="A65" s="26">
        <v>17</v>
      </c>
      <c r="B65" s="70">
        <v>10.1</v>
      </c>
      <c r="C65" s="71" t="s">
        <v>2</v>
      </c>
    </row>
    <row r="66" spans="1:3" ht="9.75">
      <c r="A66" s="26">
        <v>18</v>
      </c>
      <c r="B66" s="70">
        <v>12.7</v>
      </c>
      <c r="C66" s="71" t="s">
        <v>2</v>
      </c>
    </row>
    <row r="67" spans="1:3" ht="9.75">
      <c r="A67" s="26">
        <v>19</v>
      </c>
      <c r="B67" s="70">
        <v>13.7</v>
      </c>
      <c r="C67" s="71" t="s">
        <v>2</v>
      </c>
    </row>
    <row r="68" spans="1:3" ht="9.75">
      <c r="A68" s="26">
        <v>20</v>
      </c>
      <c r="B68" s="70">
        <v>10.1</v>
      </c>
      <c r="C68" s="71" t="s">
        <v>2</v>
      </c>
    </row>
    <row r="69" spans="1:3" ht="9.75">
      <c r="A69" s="26">
        <v>21</v>
      </c>
      <c r="B69" s="70">
        <v>9.4</v>
      </c>
      <c r="C69" s="71" t="s">
        <v>2</v>
      </c>
    </row>
    <row r="70" spans="1:3" ht="9.75">
      <c r="A70" s="26">
        <v>22</v>
      </c>
      <c r="B70" s="70">
        <v>11.1</v>
      </c>
      <c r="C70" s="71" t="s">
        <v>2</v>
      </c>
    </row>
    <row r="71" spans="1:3" ht="9.75">
      <c r="A71" s="26">
        <v>23</v>
      </c>
      <c r="B71" s="70">
        <v>11.3</v>
      </c>
      <c r="C71" s="71" t="s">
        <v>2</v>
      </c>
    </row>
    <row r="72" spans="1:3" ht="9.75">
      <c r="A72" s="26">
        <v>24</v>
      </c>
      <c r="B72" s="70">
        <v>12.9</v>
      </c>
      <c r="C72" s="71" t="s">
        <v>2</v>
      </c>
    </row>
    <row r="73" spans="1:3" ht="9.75">
      <c r="A73" s="26">
        <v>25</v>
      </c>
      <c r="B73" s="70">
        <v>13.1</v>
      </c>
      <c r="C73" s="71" t="s">
        <v>2</v>
      </c>
    </row>
    <row r="74" spans="1:3" ht="9.75">
      <c r="A74" s="26">
        <v>26</v>
      </c>
      <c r="B74" s="70">
        <v>12.5</v>
      </c>
      <c r="C74" s="71" t="s">
        <v>2</v>
      </c>
    </row>
    <row r="75" spans="1:3" ht="9.75">
      <c r="A75" s="26">
        <v>27</v>
      </c>
      <c r="B75" s="70">
        <v>11</v>
      </c>
      <c r="C75" s="71" t="s">
        <v>2</v>
      </c>
    </row>
    <row r="76" spans="1:3" ht="9.75">
      <c r="A76" s="26">
        <v>28</v>
      </c>
      <c r="B76" s="70">
        <v>12.4</v>
      </c>
      <c r="C76" s="71" t="s">
        <v>2</v>
      </c>
    </row>
    <row r="77" spans="1:3" ht="9.75">
      <c r="A77" s="26">
        <v>29</v>
      </c>
      <c r="B77" s="70">
        <v>12.5</v>
      </c>
      <c r="C77" s="71" t="s">
        <v>2</v>
      </c>
    </row>
    <row r="78" spans="1:3" ht="9.75">
      <c r="A78" s="26">
        <v>30</v>
      </c>
      <c r="B78" s="70">
        <v>13.3</v>
      </c>
      <c r="C78" s="71" t="s">
        <v>2</v>
      </c>
    </row>
    <row r="79" spans="1:3" ht="9.75">
      <c r="A79" s="39">
        <v>31</v>
      </c>
      <c r="B79" s="72">
        <v>14.2</v>
      </c>
      <c r="C79" s="73" t="s">
        <v>2</v>
      </c>
    </row>
  </sheetData>
  <sheetProtection/>
  <mergeCells count="90">
    <mergeCell ref="X2:AE2"/>
    <mergeCell ref="O2:V2"/>
    <mergeCell ref="B43:G43"/>
    <mergeCell ref="B44:G44"/>
    <mergeCell ref="B45:G45"/>
    <mergeCell ref="A47:G47"/>
    <mergeCell ref="S42:T42"/>
    <mergeCell ref="B41:D41"/>
    <mergeCell ref="L41:M41"/>
    <mergeCell ref="P41:Q41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6">
      <selection activeCell="G17" sqref="G17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7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7.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1.710937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88" t="s">
        <v>167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71</v>
      </c>
      <c r="Y4" s="160"/>
      <c r="Z4" s="160"/>
      <c r="AA4" s="9"/>
      <c r="AB4" s="159" t="s">
        <v>71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56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8.8</v>
      </c>
      <c r="C8" s="21" t="s">
        <v>2</v>
      </c>
      <c r="D8" s="21">
        <v>24.8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1017.2</v>
      </c>
      <c r="M8" s="24">
        <v>1021.8</v>
      </c>
      <c r="N8" s="2"/>
      <c r="O8" s="20">
        <v>1</v>
      </c>
      <c r="P8" s="27">
        <v>28</v>
      </c>
      <c r="Q8" s="27">
        <v>86</v>
      </c>
      <c r="R8" s="2"/>
      <c r="S8" s="25">
        <v>1</v>
      </c>
      <c r="T8" s="35" t="s">
        <v>54</v>
      </c>
      <c r="U8" s="97">
        <v>14.5</v>
      </c>
      <c r="V8" s="97">
        <v>0.8</v>
      </c>
      <c r="W8" s="2"/>
      <c r="X8" s="156"/>
      <c r="Y8" s="156"/>
      <c r="Z8" s="156"/>
      <c r="AA8" s="43"/>
      <c r="AB8" s="156" t="s">
        <v>101</v>
      </c>
      <c r="AC8" s="156"/>
      <c r="AD8" s="156"/>
      <c r="AE8" s="156"/>
      <c r="AF8" s="2"/>
    </row>
    <row r="9" spans="1:32" ht="9.75">
      <c r="A9" s="26">
        <v>2</v>
      </c>
      <c r="B9" s="21">
        <v>9.9</v>
      </c>
      <c r="C9" s="21" t="s">
        <v>2</v>
      </c>
      <c r="D9" s="21">
        <v>24.9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1013.8</v>
      </c>
      <c r="M9" s="24">
        <v>1018.9</v>
      </c>
      <c r="N9" s="2"/>
      <c r="O9" s="26">
        <v>2</v>
      </c>
      <c r="P9" s="27">
        <v>31</v>
      </c>
      <c r="Q9" s="27">
        <v>87</v>
      </c>
      <c r="R9" s="2"/>
      <c r="S9" s="28">
        <v>2</v>
      </c>
      <c r="T9" s="35" t="s">
        <v>54</v>
      </c>
      <c r="U9" s="34">
        <v>20.9</v>
      </c>
      <c r="V9" s="34">
        <v>1.3</v>
      </c>
      <c r="W9" s="2"/>
      <c r="X9" s="156"/>
      <c r="Y9" s="156"/>
      <c r="Z9" s="156"/>
      <c r="AA9" s="43"/>
      <c r="AB9" s="156" t="s">
        <v>166</v>
      </c>
      <c r="AC9" s="156"/>
      <c r="AD9" s="156"/>
      <c r="AE9" s="156"/>
      <c r="AF9" s="2"/>
    </row>
    <row r="10" spans="1:32" ht="9.75">
      <c r="A10" s="26">
        <v>3</v>
      </c>
      <c r="B10" s="21">
        <v>10.6</v>
      </c>
      <c r="C10" s="21" t="s">
        <v>2</v>
      </c>
      <c r="D10" s="21">
        <v>25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1009</v>
      </c>
      <c r="M10" s="24">
        <v>1014.1</v>
      </c>
      <c r="N10" s="2"/>
      <c r="O10" s="26">
        <v>3</v>
      </c>
      <c r="P10" s="27">
        <v>31</v>
      </c>
      <c r="Q10" s="27">
        <v>85</v>
      </c>
      <c r="R10" s="2"/>
      <c r="S10" s="28">
        <v>3</v>
      </c>
      <c r="T10" s="35" t="s">
        <v>54</v>
      </c>
      <c r="U10" s="97">
        <v>16.1</v>
      </c>
      <c r="V10" s="97">
        <v>1.1</v>
      </c>
      <c r="W10" s="2"/>
      <c r="X10" s="156"/>
      <c r="Y10" s="156"/>
      <c r="Z10" s="156"/>
      <c r="AA10" s="43"/>
      <c r="AB10" s="156" t="s">
        <v>166</v>
      </c>
      <c r="AC10" s="156"/>
      <c r="AD10" s="156"/>
      <c r="AE10" s="156"/>
      <c r="AF10" s="2"/>
    </row>
    <row r="11" spans="1:32" ht="9.75">
      <c r="A11" s="26">
        <v>4</v>
      </c>
      <c r="B11" s="21">
        <v>12</v>
      </c>
      <c r="C11" s="21" t="s">
        <v>2</v>
      </c>
      <c r="D11" s="21">
        <v>23.8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1008.8</v>
      </c>
      <c r="M11" s="24">
        <v>1014.3</v>
      </c>
      <c r="N11" s="2"/>
      <c r="O11" s="26">
        <v>4</v>
      </c>
      <c r="P11" s="27">
        <v>20</v>
      </c>
      <c r="Q11" s="27">
        <v>82</v>
      </c>
      <c r="R11" s="2"/>
      <c r="S11" s="28">
        <v>4</v>
      </c>
      <c r="T11" s="35" t="s">
        <v>54</v>
      </c>
      <c r="U11" s="97">
        <v>37</v>
      </c>
      <c r="V11" s="97">
        <v>2.9</v>
      </c>
      <c r="W11" s="2"/>
      <c r="X11" s="156" t="s">
        <v>168</v>
      </c>
      <c r="Y11" s="156"/>
      <c r="Z11" s="156"/>
      <c r="AA11" s="43"/>
      <c r="AB11" s="156" t="s">
        <v>101</v>
      </c>
      <c r="AC11" s="156"/>
      <c r="AD11" s="156"/>
      <c r="AE11" s="156"/>
      <c r="AF11" s="32"/>
    </row>
    <row r="12" spans="1:32" ht="9.75">
      <c r="A12" s="26">
        <v>5</v>
      </c>
      <c r="B12" s="21">
        <v>10.6</v>
      </c>
      <c r="C12" s="21" t="s">
        <v>2</v>
      </c>
      <c r="D12" s="21">
        <v>23.2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1014.2</v>
      </c>
      <c r="M12" s="24">
        <v>1022.9</v>
      </c>
      <c r="N12" s="2"/>
      <c r="O12" s="26">
        <v>5</v>
      </c>
      <c r="P12" s="27">
        <v>23</v>
      </c>
      <c r="Q12" s="27">
        <v>65</v>
      </c>
      <c r="R12" s="2"/>
      <c r="S12" s="28">
        <v>5</v>
      </c>
      <c r="T12" s="35" t="s">
        <v>54</v>
      </c>
      <c r="U12" s="97">
        <v>16.1</v>
      </c>
      <c r="V12" s="97">
        <v>1.8</v>
      </c>
      <c r="W12" s="2"/>
      <c r="X12" s="156"/>
      <c r="Y12" s="156"/>
      <c r="Z12" s="156"/>
      <c r="AA12" s="43"/>
      <c r="AB12" s="156" t="s">
        <v>88</v>
      </c>
      <c r="AC12" s="156"/>
      <c r="AD12" s="156"/>
      <c r="AE12" s="156"/>
      <c r="AF12" s="33"/>
    </row>
    <row r="13" spans="1:32" ht="9.75">
      <c r="A13" s="26">
        <v>6</v>
      </c>
      <c r="B13" s="21">
        <v>10.4</v>
      </c>
      <c r="C13" s="21" t="s">
        <v>2</v>
      </c>
      <c r="D13" s="21">
        <v>25.6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1021.4</v>
      </c>
      <c r="M13" s="148">
        <v>1025.1</v>
      </c>
      <c r="N13" s="2"/>
      <c r="O13" s="26">
        <v>6</v>
      </c>
      <c r="P13" s="27">
        <v>26</v>
      </c>
      <c r="Q13" s="35">
        <v>80</v>
      </c>
      <c r="R13" s="2"/>
      <c r="S13" s="28">
        <v>6</v>
      </c>
      <c r="T13" s="35" t="s">
        <v>54</v>
      </c>
      <c r="U13" s="97">
        <v>17.7</v>
      </c>
      <c r="V13" s="97">
        <v>1.1</v>
      </c>
      <c r="W13" s="2"/>
      <c r="X13" s="156"/>
      <c r="Y13" s="156"/>
      <c r="Z13" s="156"/>
      <c r="AA13" s="43"/>
      <c r="AB13" s="156" t="s">
        <v>88</v>
      </c>
      <c r="AC13" s="156"/>
      <c r="AD13" s="156"/>
      <c r="AE13" s="156"/>
      <c r="AF13" s="2"/>
    </row>
    <row r="14" spans="1:32" ht="9.75">
      <c r="A14" s="26">
        <v>7</v>
      </c>
      <c r="B14" s="21">
        <v>10.9</v>
      </c>
      <c r="C14" s="21" t="s">
        <v>2</v>
      </c>
      <c r="D14" s="21">
        <v>29.3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1015.2</v>
      </c>
      <c r="M14" s="24">
        <v>1023.9</v>
      </c>
      <c r="N14" s="2"/>
      <c r="O14" s="26">
        <v>7</v>
      </c>
      <c r="P14" s="94">
        <v>24</v>
      </c>
      <c r="Q14" s="27">
        <v>82</v>
      </c>
      <c r="R14" s="2"/>
      <c r="S14" s="28">
        <v>7</v>
      </c>
      <c r="T14" s="35" t="s">
        <v>91</v>
      </c>
      <c r="U14" s="97">
        <v>14.5</v>
      </c>
      <c r="V14" s="97">
        <v>1</v>
      </c>
      <c r="W14" s="2"/>
      <c r="X14" s="156"/>
      <c r="Y14" s="156"/>
      <c r="Z14" s="156"/>
      <c r="AA14" s="43"/>
      <c r="AB14" s="156" t="s">
        <v>88</v>
      </c>
      <c r="AC14" s="156"/>
      <c r="AD14" s="156"/>
      <c r="AE14" s="156"/>
      <c r="AF14" s="2"/>
    </row>
    <row r="15" spans="1:32" ht="9.75">
      <c r="A15" s="26">
        <v>8</v>
      </c>
      <c r="B15" s="21">
        <v>11.9</v>
      </c>
      <c r="C15" s="21" t="s">
        <v>2</v>
      </c>
      <c r="D15" s="21">
        <v>31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1009.4</v>
      </c>
      <c r="M15" s="24">
        <v>1015.4</v>
      </c>
      <c r="N15" s="2"/>
      <c r="O15" s="26">
        <v>8</v>
      </c>
      <c r="P15" s="94">
        <v>17</v>
      </c>
      <c r="Q15" s="27">
        <v>81</v>
      </c>
      <c r="R15" s="2"/>
      <c r="S15" s="28">
        <v>8</v>
      </c>
      <c r="T15" s="35" t="s">
        <v>54</v>
      </c>
      <c r="U15" s="97">
        <v>22.5</v>
      </c>
      <c r="V15" s="97">
        <v>1.8</v>
      </c>
      <c r="W15" s="2"/>
      <c r="X15" s="156"/>
      <c r="Y15" s="156"/>
      <c r="Z15" s="156"/>
      <c r="AA15" s="43"/>
      <c r="AB15" s="156" t="s">
        <v>88</v>
      </c>
      <c r="AC15" s="156"/>
      <c r="AD15" s="156"/>
      <c r="AE15" s="156"/>
      <c r="AF15" s="2"/>
    </row>
    <row r="16" spans="1:32" ht="9.75">
      <c r="A16" s="26">
        <v>9</v>
      </c>
      <c r="B16" s="21">
        <v>12.5</v>
      </c>
      <c r="C16" s="21" t="s">
        <v>2</v>
      </c>
      <c r="D16" s="138">
        <v>32.5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1008.6</v>
      </c>
      <c r="M16" s="24">
        <v>1013.1</v>
      </c>
      <c r="N16" s="2"/>
      <c r="O16" s="26">
        <v>9</v>
      </c>
      <c r="P16" s="145">
        <v>11</v>
      </c>
      <c r="Q16" s="27">
        <v>78</v>
      </c>
      <c r="R16" s="2"/>
      <c r="S16" s="28">
        <v>9</v>
      </c>
      <c r="T16" s="35" t="s">
        <v>169</v>
      </c>
      <c r="U16" s="97">
        <v>16.1</v>
      </c>
      <c r="V16" s="97">
        <v>1.3</v>
      </c>
      <c r="W16" s="2"/>
      <c r="X16" s="156"/>
      <c r="Y16" s="156"/>
      <c r="Z16" s="156"/>
      <c r="AA16" s="43"/>
      <c r="AB16" s="156" t="s">
        <v>88</v>
      </c>
      <c r="AC16" s="156"/>
      <c r="AD16" s="156"/>
      <c r="AE16" s="156"/>
      <c r="AF16" s="2"/>
    </row>
    <row r="17" spans="1:32" ht="9.75">
      <c r="A17" s="26">
        <v>10</v>
      </c>
      <c r="B17" s="21">
        <v>12.1</v>
      </c>
      <c r="C17" s="21" t="s">
        <v>2</v>
      </c>
      <c r="D17" s="21">
        <v>28.9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1009.9</v>
      </c>
      <c r="M17" s="24">
        <v>1013.9</v>
      </c>
      <c r="N17" s="2"/>
      <c r="O17" s="26">
        <v>10</v>
      </c>
      <c r="P17" s="27">
        <v>17</v>
      </c>
      <c r="Q17" s="27">
        <v>72</v>
      </c>
      <c r="R17" s="2"/>
      <c r="S17" s="28">
        <v>10</v>
      </c>
      <c r="T17" s="35" t="s">
        <v>134</v>
      </c>
      <c r="U17" s="34">
        <v>22.5</v>
      </c>
      <c r="V17" s="34">
        <v>1.9</v>
      </c>
      <c r="W17" s="2"/>
      <c r="X17" s="156"/>
      <c r="Y17" s="156"/>
      <c r="Z17" s="156"/>
      <c r="AA17" s="43"/>
      <c r="AB17" s="156" t="s">
        <v>88</v>
      </c>
      <c r="AC17" s="156"/>
      <c r="AD17" s="156"/>
      <c r="AE17" s="156"/>
      <c r="AF17" s="2"/>
    </row>
    <row r="18" spans="1:33" ht="9.75">
      <c r="A18" s="26">
        <v>11</v>
      </c>
      <c r="B18" s="21">
        <v>12.8</v>
      </c>
      <c r="C18" s="21" t="s">
        <v>2</v>
      </c>
      <c r="D18" s="21">
        <v>26.6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1013</v>
      </c>
      <c r="M18" s="24">
        <v>1017.7</v>
      </c>
      <c r="N18" s="2"/>
      <c r="O18" s="26">
        <v>11</v>
      </c>
      <c r="P18" s="27">
        <v>27</v>
      </c>
      <c r="Q18" s="27">
        <v>76</v>
      </c>
      <c r="R18" s="2"/>
      <c r="S18" s="28">
        <v>11</v>
      </c>
      <c r="T18" s="35" t="s">
        <v>54</v>
      </c>
      <c r="U18" s="97">
        <v>24.1</v>
      </c>
      <c r="V18" s="97">
        <v>1.6</v>
      </c>
      <c r="W18" s="2"/>
      <c r="X18" s="156"/>
      <c r="Y18" s="156"/>
      <c r="Z18" s="156"/>
      <c r="AA18" s="43"/>
      <c r="AB18" s="156" t="s">
        <v>88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12.3</v>
      </c>
      <c r="C19" s="21" t="s">
        <v>2</v>
      </c>
      <c r="D19" s="21">
        <v>27.7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1004.1</v>
      </c>
      <c r="M19" s="24">
        <v>1014.1</v>
      </c>
      <c r="N19" s="2"/>
      <c r="O19" s="26">
        <v>12</v>
      </c>
      <c r="P19" s="27">
        <v>15</v>
      </c>
      <c r="Q19" s="27">
        <v>81</v>
      </c>
      <c r="R19" s="2"/>
      <c r="S19" s="28">
        <v>12</v>
      </c>
      <c r="T19" s="35" t="s">
        <v>54</v>
      </c>
      <c r="U19" s="143">
        <v>61.2</v>
      </c>
      <c r="V19" s="143">
        <v>8.2</v>
      </c>
      <c r="W19" s="2"/>
      <c r="X19" s="156" t="s">
        <v>171</v>
      </c>
      <c r="Y19" s="156"/>
      <c r="Z19" s="156"/>
      <c r="AA19" s="43"/>
      <c r="AB19" s="156" t="s">
        <v>88</v>
      </c>
      <c r="AC19" s="156"/>
      <c r="AD19" s="156"/>
      <c r="AE19" s="156"/>
      <c r="AF19" s="2"/>
    </row>
    <row r="20" spans="1:32" ht="9.75">
      <c r="A20" s="26">
        <v>13</v>
      </c>
      <c r="B20" s="21">
        <v>10.1</v>
      </c>
      <c r="C20" s="21" t="s">
        <v>2</v>
      </c>
      <c r="D20" s="21">
        <v>20.1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1008.5</v>
      </c>
      <c r="M20" s="24">
        <v>1015.5</v>
      </c>
      <c r="N20" s="2"/>
      <c r="O20" s="26">
        <v>13</v>
      </c>
      <c r="P20" s="27">
        <v>16</v>
      </c>
      <c r="Q20" s="27">
        <v>55</v>
      </c>
      <c r="R20" s="37"/>
      <c r="S20" s="28">
        <v>13</v>
      </c>
      <c r="T20" s="35" t="s">
        <v>54</v>
      </c>
      <c r="U20" s="97">
        <v>37</v>
      </c>
      <c r="V20" s="97">
        <v>3.5</v>
      </c>
      <c r="W20" s="2"/>
      <c r="X20" s="156" t="s">
        <v>170</v>
      </c>
      <c r="Y20" s="156"/>
      <c r="Z20" s="156"/>
      <c r="AA20" s="43"/>
      <c r="AB20" s="156" t="s">
        <v>88</v>
      </c>
      <c r="AC20" s="156"/>
      <c r="AD20" s="156"/>
      <c r="AE20" s="156"/>
      <c r="AF20" s="2"/>
    </row>
    <row r="21" spans="1:32" ht="9.75">
      <c r="A21" s="26">
        <v>14</v>
      </c>
      <c r="B21" s="21">
        <v>10.6</v>
      </c>
      <c r="C21" s="21" t="s">
        <v>2</v>
      </c>
      <c r="D21" s="21">
        <v>17.9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1007.3</v>
      </c>
      <c r="M21" s="24">
        <v>1011.9</v>
      </c>
      <c r="N21" s="2"/>
      <c r="O21" s="26">
        <v>14</v>
      </c>
      <c r="P21" s="27">
        <v>19</v>
      </c>
      <c r="Q21" s="27">
        <v>54</v>
      </c>
      <c r="R21" s="2"/>
      <c r="S21" s="28">
        <v>14</v>
      </c>
      <c r="T21" s="35" t="s">
        <v>62</v>
      </c>
      <c r="U21" s="97">
        <v>32.2</v>
      </c>
      <c r="V21" s="97">
        <v>4.7</v>
      </c>
      <c r="W21" s="2"/>
      <c r="X21" s="156"/>
      <c r="Y21" s="156"/>
      <c r="Z21" s="156"/>
      <c r="AA21" s="43"/>
      <c r="AB21" s="156" t="s">
        <v>111</v>
      </c>
      <c r="AC21" s="156"/>
      <c r="AD21" s="156"/>
      <c r="AE21" s="156"/>
      <c r="AF21" s="2"/>
    </row>
    <row r="22" spans="1:32" ht="9.75">
      <c r="A22" s="26">
        <v>15</v>
      </c>
      <c r="B22" s="29">
        <v>9.8</v>
      </c>
      <c r="C22" s="21" t="s">
        <v>2</v>
      </c>
      <c r="D22" s="21">
        <v>15.7</v>
      </c>
      <c r="E22" s="21" t="s">
        <v>2</v>
      </c>
      <c r="F22" s="2"/>
      <c r="G22" s="23" t="s">
        <v>172</v>
      </c>
      <c r="H22" s="21">
        <v>1.524</v>
      </c>
      <c r="I22" s="21">
        <v>5.8</v>
      </c>
      <c r="J22" s="2"/>
      <c r="K22" s="26">
        <v>15</v>
      </c>
      <c r="L22" s="24">
        <v>1009.9</v>
      </c>
      <c r="M22" s="24">
        <v>1015.4</v>
      </c>
      <c r="N22" s="2"/>
      <c r="O22" s="26">
        <v>15</v>
      </c>
      <c r="P22" s="27">
        <v>37</v>
      </c>
      <c r="Q22" s="27">
        <v>73</v>
      </c>
      <c r="R22" s="2"/>
      <c r="S22" s="28">
        <v>15</v>
      </c>
      <c r="T22" s="35" t="s">
        <v>102</v>
      </c>
      <c r="U22" s="97">
        <v>27.4</v>
      </c>
      <c r="V22" s="97">
        <v>3.7</v>
      </c>
      <c r="W22" s="2"/>
      <c r="X22" s="156"/>
      <c r="Y22" s="156"/>
      <c r="Z22" s="156"/>
      <c r="AA22" s="43"/>
      <c r="AB22" s="156" t="s">
        <v>137</v>
      </c>
      <c r="AC22" s="156"/>
      <c r="AD22" s="156"/>
      <c r="AE22" s="156"/>
      <c r="AF22" s="2"/>
    </row>
    <row r="23" spans="1:32" ht="9.75">
      <c r="A23" s="26">
        <v>16</v>
      </c>
      <c r="B23" s="21">
        <v>8.9</v>
      </c>
      <c r="C23" s="21" t="s">
        <v>2</v>
      </c>
      <c r="D23" s="21">
        <v>19.7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1013.3</v>
      </c>
      <c r="M23" s="24">
        <v>1017.7</v>
      </c>
      <c r="N23" s="2"/>
      <c r="O23" s="26">
        <v>16</v>
      </c>
      <c r="P23" s="27">
        <v>27</v>
      </c>
      <c r="Q23" s="27">
        <v>71</v>
      </c>
      <c r="R23" s="2"/>
      <c r="S23" s="28">
        <v>16</v>
      </c>
      <c r="T23" s="35" t="s">
        <v>54</v>
      </c>
      <c r="U23" s="34">
        <v>22.5</v>
      </c>
      <c r="V23" s="34">
        <v>2.9</v>
      </c>
      <c r="W23" s="2"/>
      <c r="X23" s="156"/>
      <c r="Y23" s="156"/>
      <c r="Z23" s="156"/>
      <c r="AA23" s="43"/>
      <c r="AB23" s="156" t="s">
        <v>88</v>
      </c>
      <c r="AC23" s="156"/>
      <c r="AD23" s="156"/>
      <c r="AE23" s="156"/>
      <c r="AF23" s="2"/>
    </row>
    <row r="24" spans="1:32" ht="9.75">
      <c r="A24" s="26">
        <v>17</v>
      </c>
      <c r="B24" s="21">
        <v>12.5</v>
      </c>
      <c r="C24" s="21" t="s">
        <v>2</v>
      </c>
      <c r="D24" s="21">
        <v>21.1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1016.4</v>
      </c>
      <c r="M24" s="24">
        <v>1019.6</v>
      </c>
      <c r="N24" s="2"/>
      <c r="O24" s="26">
        <v>17</v>
      </c>
      <c r="P24" s="27">
        <v>27</v>
      </c>
      <c r="Q24" s="27">
        <v>51</v>
      </c>
      <c r="R24" s="2"/>
      <c r="S24" s="28">
        <v>17</v>
      </c>
      <c r="T24" s="35" t="s">
        <v>91</v>
      </c>
      <c r="U24" s="97">
        <v>25.7</v>
      </c>
      <c r="V24" s="97">
        <v>2.3</v>
      </c>
      <c r="W24" s="2"/>
      <c r="X24" s="156"/>
      <c r="Y24" s="156"/>
      <c r="Z24" s="156"/>
      <c r="AA24" s="43"/>
      <c r="AB24" s="156" t="s">
        <v>101</v>
      </c>
      <c r="AC24" s="156"/>
      <c r="AD24" s="156"/>
      <c r="AE24" s="156"/>
      <c r="AF24" s="2"/>
    </row>
    <row r="25" spans="1:32" ht="9.75">
      <c r="A25" s="26">
        <v>18</v>
      </c>
      <c r="B25" s="21">
        <v>10.2</v>
      </c>
      <c r="C25" s="21" t="s">
        <v>2</v>
      </c>
      <c r="D25" s="21">
        <v>21.9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1013.9</v>
      </c>
      <c r="M25" s="24">
        <v>1020.7</v>
      </c>
      <c r="N25" s="2"/>
      <c r="O25" s="26">
        <v>18</v>
      </c>
      <c r="P25" s="27">
        <v>24</v>
      </c>
      <c r="Q25" s="27">
        <v>72</v>
      </c>
      <c r="R25" s="2"/>
      <c r="S25" s="28">
        <v>18</v>
      </c>
      <c r="T25" s="35" t="s">
        <v>54</v>
      </c>
      <c r="U25" s="97">
        <v>20.9</v>
      </c>
      <c r="V25" s="97">
        <v>2.3</v>
      </c>
      <c r="W25" s="2"/>
      <c r="X25" s="156"/>
      <c r="Y25" s="156"/>
      <c r="Z25" s="156"/>
      <c r="AA25" s="43"/>
      <c r="AB25" s="156" t="s">
        <v>173</v>
      </c>
      <c r="AC25" s="156"/>
      <c r="AD25" s="156"/>
      <c r="AE25" s="156"/>
      <c r="AF25" s="38"/>
    </row>
    <row r="26" spans="1:32" ht="9.75">
      <c r="A26" s="26">
        <v>19</v>
      </c>
      <c r="B26" s="21">
        <v>11.6</v>
      </c>
      <c r="C26" s="21" t="s">
        <v>2</v>
      </c>
      <c r="D26" s="21">
        <v>22.9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1011.4</v>
      </c>
      <c r="M26" s="24">
        <v>1015.7</v>
      </c>
      <c r="N26" s="2"/>
      <c r="O26" s="26">
        <v>19</v>
      </c>
      <c r="P26" s="27">
        <v>23</v>
      </c>
      <c r="Q26" s="27">
        <v>70</v>
      </c>
      <c r="R26" s="2"/>
      <c r="S26" s="28">
        <v>19</v>
      </c>
      <c r="T26" s="35" t="s">
        <v>54</v>
      </c>
      <c r="U26" s="97">
        <v>20.9</v>
      </c>
      <c r="V26" s="97">
        <v>1.6</v>
      </c>
      <c r="W26" s="2"/>
      <c r="X26" s="156"/>
      <c r="Y26" s="156"/>
      <c r="Z26" s="156"/>
      <c r="AA26" s="43"/>
      <c r="AB26" s="156" t="s">
        <v>173</v>
      </c>
      <c r="AC26" s="156"/>
      <c r="AD26" s="156"/>
      <c r="AE26" s="156"/>
      <c r="AF26" s="38"/>
    </row>
    <row r="27" spans="1:32" ht="9.75">
      <c r="A27" s="26">
        <v>20</v>
      </c>
      <c r="B27" s="150">
        <v>8.7</v>
      </c>
      <c r="C27" s="21" t="s">
        <v>2</v>
      </c>
      <c r="D27" s="21">
        <v>24.2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1013.3</v>
      </c>
      <c r="M27" s="24">
        <v>1016.3</v>
      </c>
      <c r="N27" s="2"/>
      <c r="O27" s="26">
        <v>20</v>
      </c>
      <c r="P27" s="27">
        <v>23</v>
      </c>
      <c r="Q27" s="94">
        <v>80</v>
      </c>
      <c r="R27" s="2"/>
      <c r="S27" s="28">
        <v>20</v>
      </c>
      <c r="T27" s="35" t="s">
        <v>54</v>
      </c>
      <c r="U27" s="97">
        <v>22.5</v>
      </c>
      <c r="V27" s="97">
        <v>1.8</v>
      </c>
      <c r="W27" s="2"/>
      <c r="X27" s="156"/>
      <c r="Y27" s="156"/>
      <c r="Z27" s="156"/>
      <c r="AA27" s="43"/>
      <c r="AB27" s="156" t="s">
        <v>101</v>
      </c>
      <c r="AC27" s="156"/>
      <c r="AD27" s="156"/>
      <c r="AE27" s="156"/>
      <c r="AF27" s="38"/>
    </row>
    <row r="28" spans="1:32" ht="9.75">
      <c r="A28" s="26">
        <v>21</v>
      </c>
      <c r="B28" s="21">
        <v>9.4</v>
      </c>
      <c r="C28" s="21" t="s">
        <v>2</v>
      </c>
      <c r="D28" s="21">
        <v>24.2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1012.1</v>
      </c>
      <c r="M28" s="24">
        <v>1016.7</v>
      </c>
      <c r="N28" s="2"/>
      <c r="O28" s="26">
        <v>21</v>
      </c>
      <c r="P28" s="27">
        <v>20</v>
      </c>
      <c r="Q28" s="27">
        <v>78</v>
      </c>
      <c r="R28" s="2"/>
      <c r="S28" s="28">
        <v>21</v>
      </c>
      <c r="T28" s="35" t="s">
        <v>54</v>
      </c>
      <c r="U28" s="97">
        <v>20.9</v>
      </c>
      <c r="V28" s="97">
        <v>2.1</v>
      </c>
      <c r="W28" s="2"/>
      <c r="X28" s="156"/>
      <c r="Y28" s="156"/>
      <c r="Z28" s="156"/>
      <c r="AA28" s="43"/>
      <c r="AB28" s="156" t="s">
        <v>101</v>
      </c>
      <c r="AC28" s="156"/>
      <c r="AD28" s="156"/>
      <c r="AE28" s="156"/>
      <c r="AF28" s="2"/>
    </row>
    <row r="29" spans="1:32" ht="9.75">
      <c r="A29" s="26">
        <v>22</v>
      </c>
      <c r="B29" s="21">
        <v>10.1</v>
      </c>
      <c r="C29" s="21" t="s">
        <v>2</v>
      </c>
      <c r="D29" s="21">
        <v>23.9</v>
      </c>
      <c r="E29" s="21" t="s">
        <v>2</v>
      </c>
      <c r="F29" s="2"/>
      <c r="G29" s="23" t="s">
        <v>174</v>
      </c>
      <c r="H29" s="21">
        <v>2.5</v>
      </c>
      <c r="I29" s="21">
        <v>3.3</v>
      </c>
      <c r="J29" s="2"/>
      <c r="K29" s="26">
        <v>22</v>
      </c>
      <c r="L29" s="24">
        <v>1009</v>
      </c>
      <c r="M29" s="24">
        <v>1013.3</v>
      </c>
      <c r="N29" s="2"/>
      <c r="O29" s="26">
        <v>22</v>
      </c>
      <c r="P29" s="27">
        <v>23</v>
      </c>
      <c r="Q29" s="27">
        <v>65</v>
      </c>
      <c r="R29" s="2"/>
      <c r="S29" s="28">
        <v>22</v>
      </c>
      <c r="T29" s="35" t="s">
        <v>156</v>
      </c>
      <c r="U29" s="97">
        <v>22.5</v>
      </c>
      <c r="V29" s="97">
        <v>2.1</v>
      </c>
      <c r="W29" s="2"/>
      <c r="X29" s="156"/>
      <c r="Y29" s="156"/>
      <c r="Z29" s="156"/>
      <c r="AA29" s="43"/>
      <c r="AB29" s="156" t="s">
        <v>137</v>
      </c>
      <c r="AC29" s="156"/>
      <c r="AD29" s="156"/>
      <c r="AE29" s="156"/>
      <c r="AF29" s="38"/>
    </row>
    <row r="30" spans="1:32" ht="9.75">
      <c r="A30" s="26">
        <v>23</v>
      </c>
      <c r="B30" s="21">
        <v>11.7</v>
      </c>
      <c r="C30" s="21" t="s">
        <v>2</v>
      </c>
      <c r="D30" s="21">
        <v>16.1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1011.3</v>
      </c>
      <c r="M30" s="24">
        <v>1014.6</v>
      </c>
      <c r="N30" s="2"/>
      <c r="O30" s="26">
        <v>23</v>
      </c>
      <c r="P30" s="27">
        <v>39</v>
      </c>
      <c r="Q30" s="35">
        <v>86</v>
      </c>
      <c r="R30" s="2"/>
      <c r="S30" s="28">
        <v>23</v>
      </c>
      <c r="T30" s="35" t="s">
        <v>169</v>
      </c>
      <c r="U30" s="97">
        <v>16.1</v>
      </c>
      <c r="V30" s="97">
        <v>1.1</v>
      </c>
      <c r="W30" s="2"/>
      <c r="X30" s="156"/>
      <c r="Y30" s="156"/>
      <c r="Z30" s="156"/>
      <c r="AA30" s="43"/>
      <c r="AB30" s="156" t="s">
        <v>96</v>
      </c>
      <c r="AC30" s="156"/>
      <c r="AD30" s="156"/>
      <c r="AE30" s="156"/>
      <c r="AF30" s="2"/>
    </row>
    <row r="31" spans="1:32" ht="9.75">
      <c r="A31" s="26">
        <v>24</v>
      </c>
      <c r="B31" s="21">
        <v>11.1</v>
      </c>
      <c r="C31" s="21" t="s">
        <v>2</v>
      </c>
      <c r="D31" s="21">
        <v>24.7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1010.4</v>
      </c>
      <c r="M31" s="24">
        <v>1014.4</v>
      </c>
      <c r="N31" s="2"/>
      <c r="O31" s="26">
        <v>24</v>
      </c>
      <c r="P31" s="27">
        <v>35</v>
      </c>
      <c r="Q31" s="142">
        <v>91</v>
      </c>
      <c r="R31" s="2"/>
      <c r="S31" s="28">
        <v>24</v>
      </c>
      <c r="T31" s="35" t="s">
        <v>91</v>
      </c>
      <c r="U31" s="97">
        <v>17.7</v>
      </c>
      <c r="V31" s="97">
        <v>1.4</v>
      </c>
      <c r="W31" s="2"/>
      <c r="X31" s="156"/>
      <c r="Y31" s="156"/>
      <c r="Z31" s="156"/>
      <c r="AA31" s="43"/>
      <c r="AB31" s="156" t="s">
        <v>101</v>
      </c>
      <c r="AC31" s="156"/>
      <c r="AD31" s="156"/>
      <c r="AE31" s="156"/>
      <c r="AF31" s="2"/>
    </row>
    <row r="32" spans="1:32" ht="9.75">
      <c r="A32" s="26">
        <v>25</v>
      </c>
      <c r="B32" s="21">
        <v>14.1</v>
      </c>
      <c r="C32" s="21" t="s">
        <v>2</v>
      </c>
      <c r="D32" s="21">
        <v>24.1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1008.2</v>
      </c>
      <c r="M32" s="24">
        <v>1013</v>
      </c>
      <c r="N32" s="2"/>
      <c r="O32" s="26">
        <v>25</v>
      </c>
      <c r="P32" s="27">
        <v>36</v>
      </c>
      <c r="Q32" s="27">
        <v>77</v>
      </c>
      <c r="R32" s="2"/>
      <c r="S32" s="28">
        <v>25</v>
      </c>
      <c r="T32" s="35" t="s">
        <v>175</v>
      </c>
      <c r="U32" s="97">
        <v>22.5</v>
      </c>
      <c r="V32" s="97">
        <v>2.4</v>
      </c>
      <c r="W32" s="2"/>
      <c r="X32" s="156"/>
      <c r="Y32" s="156"/>
      <c r="Z32" s="156"/>
      <c r="AA32" s="43"/>
      <c r="AB32" s="156" t="s">
        <v>101</v>
      </c>
      <c r="AC32" s="156"/>
      <c r="AD32" s="156"/>
      <c r="AE32" s="156"/>
      <c r="AF32" s="2"/>
    </row>
    <row r="33" spans="1:32" ht="9.75">
      <c r="A33" s="26">
        <v>26</v>
      </c>
      <c r="B33" s="152">
        <v>14.2</v>
      </c>
      <c r="C33" s="21" t="s">
        <v>2</v>
      </c>
      <c r="D33" s="21">
        <v>25.2</v>
      </c>
      <c r="E33" s="21" t="s">
        <v>2</v>
      </c>
      <c r="F33" s="2"/>
      <c r="G33" s="31" t="s">
        <v>180</v>
      </c>
      <c r="H33" s="21">
        <v>1.016</v>
      </c>
      <c r="I33" s="21">
        <v>11.2</v>
      </c>
      <c r="J33" s="2"/>
      <c r="K33" s="26">
        <v>26</v>
      </c>
      <c r="L33" s="24">
        <v>1004.3</v>
      </c>
      <c r="M33" s="24">
        <v>1009.7</v>
      </c>
      <c r="N33" s="2"/>
      <c r="O33" s="26">
        <v>26</v>
      </c>
      <c r="P33" s="27">
        <v>34</v>
      </c>
      <c r="Q33" s="27">
        <v>78</v>
      </c>
      <c r="R33" s="2"/>
      <c r="S33" s="28">
        <v>26</v>
      </c>
      <c r="T33" s="35" t="s">
        <v>175</v>
      </c>
      <c r="U33" s="97">
        <v>24.1</v>
      </c>
      <c r="V33" s="97">
        <v>3.1</v>
      </c>
      <c r="W33" s="2"/>
      <c r="X33" s="156" t="s">
        <v>181</v>
      </c>
      <c r="Y33" s="156"/>
      <c r="Z33" s="156"/>
      <c r="AA33" s="43"/>
      <c r="AB33" s="156" t="s">
        <v>137</v>
      </c>
      <c r="AC33" s="156"/>
      <c r="AD33" s="156"/>
      <c r="AE33" s="156"/>
      <c r="AF33" s="2"/>
    </row>
    <row r="34" spans="1:32" ht="9.75">
      <c r="A34" s="26">
        <v>27</v>
      </c>
      <c r="B34" s="21">
        <v>13.3</v>
      </c>
      <c r="C34" s="21" t="s">
        <v>2</v>
      </c>
      <c r="D34" s="21">
        <v>22.5</v>
      </c>
      <c r="E34" s="21" t="s">
        <v>2</v>
      </c>
      <c r="F34" s="2"/>
      <c r="G34" s="23" t="s">
        <v>178</v>
      </c>
      <c r="H34" s="21">
        <v>10.16</v>
      </c>
      <c r="I34" s="138">
        <v>62.5</v>
      </c>
      <c r="J34" s="2"/>
      <c r="K34" s="26">
        <v>27</v>
      </c>
      <c r="L34" s="24">
        <v>1006.2</v>
      </c>
      <c r="M34" s="24">
        <v>1010.2</v>
      </c>
      <c r="N34" s="2"/>
      <c r="O34" s="26">
        <v>27</v>
      </c>
      <c r="P34" s="27">
        <v>39</v>
      </c>
      <c r="Q34" s="27">
        <v>83</v>
      </c>
      <c r="R34" s="2"/>
      <c r="S34" s="28">
        <v>27</v>
      </c>
      <c r="T34" s="35" t="s">
        <v>54</v>
      </c>
      <c r="U34" s="97">
        <v>25.7</v>
      </c>
      <c r="V34" s="97">
        <v>3.9</v>
      </c>
      <c r="W34" s="2"/>
      <c r="X34" s="156" t="s">
        <v>179</v>
      </c>
      <c r="Y34" s="156"/>
      <c r="Z34" s="156"/>
      <c r="AA34" s="43"/>
      <c r="AB34" s="156" t="s">
        <v>137</v>
      </c>
      <c r="AC34" s="156"/>
      <c r="AD34" s="156"/>
      <c r="AE34" s="156"/>
      <c r="AF34" s="2"/>
    </row>
    <row r="35" spans="1:32" ht="9.75">
      <c r="A35" s="26">
        <v>28</v>
      </c>
      <c r="B35" s="21">
        <v>11.4</v>
      </c>
      <c r="C35" s="21" t="s">
        <v>2</v>
      </c>
      <c r="D35" s="139">
        <v>15.1</v>
      </c>
      <c r="E35" s="21" t="s">
        <v>2</v>
      </c>
      <c r="F35" s="2"/>
      <c r="G35" s="23" t="s">
        <v>176</v>
      </c>
      <c r="H35" s="21">
        <v>22.86</v>
      </c>
      <c r="I35" s="21">
        <v>11.2</v>
      </c>
      <c r="J35" s="2"/>
      <c r="K35" s="26">
        <v>28</v>
      </c>
      <c r="L35" s="24">
        <v>1007.8</v>
      </c>
      <c r="M35" s="24">
        <v>1010.2</v>
      </c>
      <c r="N35" s="2"/>
      <c r="O35" s="26">
        <v>28</v>
      </c>
      <c r="P35" s="27">
        <v>55</v>
      </c>
      <c r="Q35" s="27">
        <v>89</v>
      </c>
      <c r="R35" s="2"/>
      <c r="S35" s="28">
        <v>28</v>
      </c>
      <c r="T35" s="35" t="s">
        <v>175</v>
      </c>
      <c r="U35" s="97">
        <v>25.7</v>
      </c>
      <c r="V35" s="97">
        <v>4.2</v>
      </c>
      <c r="W35" s="2"/>
      <c r="X35" s="156" t="s">
        <v>177</v>
      </c>
      <c r="Y35" s="156"/>
      <c r="Z35" s="156"/>
      <c r="AA35" s="43"/>
      <c r="AB35" s="156" t="s">
        <v>119</v>
      </c>
      <c r="AC35" s="156"/>
      <c r="AD35" s="156"/>
      <c r="AE35" s="156"/>
      <c r="AF35" s="2"/>
    </row>
    <row r="36" spans="1:32" ht="9.75">
      <c r="A36" s="26">
        <v>29</v>
      </c>
      <c r="B36" s="21">
        <v>10.6</v>
      </c>
      <c r="C36" s="21" t="s">
        <v>2</v>
      </c>
      <c r="D36" s="21">
        <v>18.3</v>
      </c>
      <c r="E36" s="21" t="s">
        <v>2</v>
      </c>
      <c r="F36" s="2"/>
      <c r="G36" s="23" t="s">
        <v>182</v>
      </c>
      <c r="H36" s="138">
        <v>29.718</v>
      </c>
      <c r="I36" s="21">
        <v>20.6</v>
      </c>
      <c r="J36" s="2"/>
      <c r="K36" s="26">
        <v>29</v>
      </c>
      <c r="L36" s="24">
        <v>1004.9</v>
      </c>
      <c r="M36" s="24">
        <v>1008.7</v>
      </c>
      <c r="N36" s="2"/>
      <c r="O36" s="26">
        <v>29</v>
      </c>
      <c r="P36" s="27">
        <v>51</v>
      </c>
      <c r="Q36" s="27">
        <v>90</v>
      </c>
      <c r="R36" s="2"/>
      <c r="S36" s="28">
        <v>29</v>
      </c>
      <c r="T36" s="35" t="s">
        <v>102</v>
      </c>
      <c r="U36" s="97">
        <v>29</v>
      </c>
      <c r="V36" s="97">
        <v>2.6</v>
      </c>
      <c r="W36" s="2"/>
      <c r="X36" s="156"/>
      <c r="Y36" s="156"/>
      <c r="Z36" s="156"/>
      <c r="AA36" s="43"/>
      <c r="AB36" s="156" t="s">
        <v>119</v>
      </c>
      <c r="AC36" s="156"/>
      <c r="AD36" s="156"/>
      <c r="AE36" s="156"/>
      <c r="AF36" s="2"/>
    </row>
    <row r="37" spans="1:32" ht="9.75">
      <c r="A37" s="26">
        <v>30</v>
      </c>
      <c r="B37" s="21">
        <v>11.4</v>
      </c>
      <c r="C37" s="21" t="s">
        <v>2</v>
      </c>
      <c r="D37" s="21">
        <v>20.1</v>
      </c>
      <c r="E37" s="21" t="s">
        <v>2</v>
      </c>
      <c r="F37" s="2"/>
      <c r="G37" s="23" t="s">
        <v>121</v>
      </c>
      <c r="H37" s="21">
        <v>0.254</v>
      </c>
      <c r="I37" s="21"/>
      <c r="J37" s="2"/>
      <c r="K37" s="26">
        <v>30</v>
      </c>
      <c r="L37" s="151">
        <v>1001.1</v>
      </c>
      <c r="M37" s="24">
        <v>1006.7</v>
      </c>
      <c r="N37" s="2"/>
      <c r="O37" s="26">
        <v>30</v>
      </c>
      <c r="P37" s="27">
        <v>43</v>
      </c>
      <c r="Q37" s="27">
        <v>89</v>
      </c>
      <c r="R37" s="2"/>
      <c r="S37" s="28">
        <v>30</v>
      </c>
      <c r="T37" s="35" t="s">
        <v>62</v>
      </c>
      <c r="U37" s="97">
        <v>27.4</v>
      </c>
      <c r="V37" s="97">
        <v>2.6</v>
      </c>
      <c r="W37" s="2"/>
      <c r="X37" s="156"/>
      <c r="Y37" s="156"/>
      <c r="Z37" s="156"/>
      <c r="AA37" s="43"/>
      <c r="AB37" s="156" t="s">
        <v>137</v>
      </c>
      <c r="AC37" s="156"/>
      <c r="AD37" s="156"/>
      <c r="AE37" s="156"/>
      <c r="AF37" s="2"/>
    </row>
    <row r="38" spans="1:32" ht="9.7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6"/>
      <c r="Y38" s="156"/>
      <c r="Z38" s="156"/>
      <c r="AA38" s="2"/>
      <c r="AB38" s="156"/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AVERAGE(B8:B37)</f>
        <v>11.15</v>
      </c>
      <c r="C40" s="45" t="s">
        <v>2</v>
      </c>
      <c r="D40" s="45">
        <f>AVERAGE(D8:D37)</f>
        <v>23.36666666666667</v>
      </c>
      <c r="E40" s="46" t="s">
        <v>2</v>
      </c>
      <c r="F40" s="2"/>
      <c r="G40" s="47" t="s">
        <v>5</v>
      </c>
      <c r="H40" s="48">
        <f>SUM(H8:H37)</f>
        <v>68.03200000000001</v>
      </c>
      <c r="I40" s="120" t="s">
        <v>61</v>
      </c>
      <c r="J40" s="2"/>
      <c r="K40" s="44" t="s">
        <v>3</v>
      </c>
      <c r="L40" s="104">
        <f>AVERAGE(L8:L37)</f>
        <v>1010.4633333333333</v>
      </c>
      <c r="M40" s="105">
        <f>AVERAGE(M8:M37)</f>
        <v>1015.5166666666668</v>
      </c>
      <c r="N40" s="2"/>
      <c r="O40" s="44" t="s">
        <v>3</v>
      </c>
      <c r="P40" s="123">
        <f>AVERAGE(P8:P37)</f>
        <v>28.033333333333335</v>
      </c>
      <c r="Q40" s="124">
        <f>AVERAGE(Q8:Q37)</f>
        <v>76.9</v>
      </c>
      <c r="R40" s="2"/>
      <c r="S40" s="86" t="s">
        <v>11</v>
      </c>
      <c r="T40" s="86" t="s">
        <v>54</v>
      </c>
      <c r="U40" s="98">
        <f>MAXA(U8:U37)</f>
        <v>61.2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AVERAGE(B49:B78)</f>
        <v>16.736666666666665</v>
      </c>
      <c r="C41" s="166"/>
      <c r="D41" s="166"/>
      <c r="E41" s="51" t="s">
        <v>2</v>
      </c>
      <c r="F41" s="2"/>
      <c r="G41" s="114" t="s">
        <v>58</v>
      </c>
      <c r="H41" s="117">
        <v>4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AVERAGE(L8:M8,L9:M9,L10:M10,L11:M11,L12:M12,L13:M13,L14:M14,L15:M15,L16:M16,L17:M17,L18:M18,L19:M19,L20:M20,L21:M21,L22:M22,L23:M23,L24:M24,L25:M25,L26:M26,L27:M27,L28:M28,L29:M29,L30:M30,L31:M31,L32:M32,L33:M33,L34:M34,L35:M35,L36:M36,L37:M37)</f>
        <v>1012.9899999999999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AVERAGE(P8:Q8,P9:Q9,P10:Q10,P11:Q11,P12:Q12,P13:Q13,P14:Q14,P15:Q15,P16:Q16,P17:Q17,P18:Q18,P19:Q19,P20:Q20,P21:Q21,P22:Q22,P23:Q23,P24:Q24,P25:Q25,P26:Q26,P27:Q27,P28:Q28,P29:Q29,P30:Q30,P31:Q31,P32:Q32,P33:Q33,P34:Q34,P35:Q35,P36:Q36,P37:Q37)</f>
        <v>52.46666666666667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MINA(B8:B37)</f>
        <v>8.7</v>
      </c>
      <c r="C42" s="56" t="s">
        <v>2</v>
      </c>
      <c r="D42" s="56">
        <f>MAXA(D8:D37)</f>
        <v>32.5</v>
      </c>
      <c r="E42" s="57" t="s">
        <v>2</v>
      </c>
      <c r="F42" s="2"/>
      <c r="G42" s="47" t="s">
        <v>6</v>
      </c>
      <c r="H42" s="48">
        <f>MAXA(H8:H37)</f>
        <v>29.718</v>
      </c>
      <c r="I42" s="98">
        <f>MAXA(I8:I37)</f>
        <v>62.5</v>
      </c>
      <c r="J42" s="2"/>
      <c r="K42" s="55" t="s">
        <v>4</v>
      </c>
      <c r="L42" s="106">
        <f>MINA(L8:L37)</f>
        <v>1001.1</v>
      </c>
      <c r="M42" s="106">
        <f>MAXA(M8:M37)</f>
        <v>1025.1</v>
      </c>
      <c r="N42" s="2"/>
      <c r="O42" s="55" t="s">
        <v>4</v>
      </c>
      <c r="P42" s="96">
        <f>MINA(P8:P37)</f>
        <v>11</v>
      </c>
      <c r="Q42" s="96">
        <f>MAXA(Q8:Q37)</f>
        <v>91</v>
      </c>
      <c r="R42" s="58"/>
      <c r="S42" s="184" t="s">
        <v>50</v>
      </c>
      <c r="T42" s="185"/>
      <c r="U42" s="103">
        <f>AVERAGE(U8:U37)</f>
        <v>24.130000000000003</v>
      </c>
      <c r="V42" s="103">
        <f>AVERAGE(V8:V37)</f>
        <v>2.436666666666666</v>
      </c>
      <c r="W42" s="2"/>
      <c r="X42" s="107">
        <f>SUM(H8:H17)</f>
        <v>0</v>
      </c>
      <c r="Y42" s="107">
        <f>SUM(H18:H27)</f>
        <v>1.524</v>
      </c>
      <c r="Z42" s="107">
        <f>SUM(H28:H37)</f>
        <v>66.50800000000001</v>
      </c>
      <c r="AA42" s="2"/>
      <c r="AB42" s="80" t="s">
        <v>43</v>
      </c>
      <c r="AC42" s="107">
        <f>AVERAGE(B8:B17)</f>
        <v>10.97</v>
      </c>
      <c r="AD42" s="107">
        <f>AVERAGE(D8:D17)</f>
        <v>26.9</v>
      </c>
      <c r="AE42" s="107">
        <f>AVERAGE(B49:B58)</f>
        <v>18.630000000000003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Marzo!H45</f>
        <v>319.283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10.750000000000002</v>
      </c>
      <c r="AD43" s="107">
        <f>AVERAGE(D18:D27)</f>
        <v>21.78</v>
      </c>
      <c r="AE43" s="107">
        <f>AVERAGE(B59:B68)</f>
        <v>15.8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68.03200000000001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11.73</v>
      </c>
      <c r="AD44" s="107">
        <f>AVERAGE(D28:D37)</f>
        <v>21.419999999999998</v>
      </c>
      <c r="AE44" s="107">
        <f>AVERAGE(B69:B79)</f>
        <v>15.780000000000001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387.31500000000005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127">
        <v>16.3</v>
      </c>
      <c r="C49" s="69" t="s">
        <v>2</v>
      </c>
      <c r="G49" s="63"/>
      <c r="L49" s="67"/>
    </row>
    <row r="50" spans="1:3" ht="9.75">
      <c r="A50" s="26">
        <v>2</v>
      </c>
      <c r="B50" s="128">
        <v>17.2</v>
      </c>
      <c r="C50" s="71" t="s">
        <v>2</v>
      </c>
    </row>
    <row r="51" spans="1:20" ht="9.75">
      <c r="A51" s="26">
        <v>3</v>
      </c>
      <c r="B51" s="128">
        <v>17.8</v>
      </c>
      <c r="C51" s="71" t="s">
        <v>2</v>
      </c>
      <c r="H51" s="126"/>
      <c r="L51" s="1"/>
      <c r="P51" s="1"/>
      <c r="T51" s="92"/>
    </row>
    <row r="52" spans="1:15" ht="9.75">
      <c r="A52" s="26">
        <v>4</v>
      </c>
      <c r="B52" s="128">
        <v>17.6</v>
      </c>
      <c r="C52" s="71" t="s">
        <v>2</v>
      </c>
      <c r="H52" s="126"/>
      <c r="K52" s="65"/>
      <c r="L52" s="65"/>
      <c r="M52" s="65"/>
      <c r="N52" s="65"/>
      <c r="O52" s="65"/>
    </row>
    <row r="53" spans="1:15" ht="9.75">
      <c r="A53" s="26">
        <v>5</v>
      </c>
      <c r="B53" s="128">
        <v>17.1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128">
        <v>17.6</v>
      </c>
      <c r="C54" s="71" t="s">
        <v>2</v>
      </c>
    </row>
    <row r="55" spans="1:3" ht="9.75">
      <c r="A55" s="26">
        <v>7</v>
      </c>
      <c r="B55" s="128">
        <v>19.6</v>
      </c>
      <c r="C55" s="71" t="s">
        <v>2</v>
      </c>
    </row>
    <row r="56" spans="1:3" ht="9.75">
      <c r="A56" s="26">
        <v>8</v>
      </c>
      <c r="B56" s="128">
        <v>20.9</v>
      </c>
      <c r="C56" s="71" t="s">
        <v>2</v>
      </c>
    </row>
    <row r="57" spans="1:3" ht="9.75">
      <c r="A57" s="26">
        <v>9</v>
      </c>
      <c r="B57" s="128">
        <v>21.8</v>
      </c>
      <c r="C57" s="71" t="s">
        <v>2</v>
      </c>
    </row>
    <row r="58" spans="1:3" ht="9.75">
      <c r="A58" s="26">
        <v>10</v>
      </c>
      <c r="B58" s="128">
        <v>20.4</v>
      </c>
      <c r="C58" s="71" t="s">
        <v>2</v>
      </c>
    </row>
    <row r="59" spans="1:3" ht="9.75">
      <c r="A59" s="26">
        <v>11</v>
      </c>
      <c r="B59" s="128">
        <v>19.6</v>
      </c>
      <c r="C59" s="71" t="s">
        <v>2</v>
      </c>
    </row>
    <row r="60" spans="1:3" ht="9.75">
      <c r="A60" s="26">
        <v>12</v>
      </c>
      <c r="B60" s="128">
        <v>19.4</v>
      </c>
      <c r="C60" s="71" t="s">
        <v>2</v>
      </c>
    </row>
    <row r="61" spans="1:3" ht="9.75">
      <c r="A61" s="26">
        <v>13</v>
      </c>
      <c r="B61" s="128">
        <v>15.2</v>
      </c>
      <c r="C61" s="71" t="s">
        <v>2</v>
      </c>
    </row>
    <row r="62" spans="1:3" ht="9.75">
      <c r="A62" s="26">
        <v>14</v>
      </c>
      <c r="B62" s="128">
        <v>13.6</v>
      </c>
      <c r="C62" s="71" t="s">
        <v>2</v>
      </c>
    </row>
    <row r="63" spans="1:3" ht="9.75">
      <c r="A63" s="26">
        <v>15</v>
      </c>
      <c r="B63" s="128">
        <v>11.8</v>
      </c>
      <c r="C63" s="71" t="s">
        <v>2</v>
      </c>
    </row>
    <row r="64" spans="1:3" ht="9.75">
      <c r="A64" s="26">
        <v>16</v>
      </c>
      <c r="B64" s="128">
        <v>14.1</v>
      </c>
      <c r="C64" s="71" t="s">
        <v>2</v>
      </c>
    </row>
    <row r="65" spans="1:3" ht="9.75">
      <c r="A65" s="26">
        <v>17</v>
      </c>
      <c r="B65" s="128">
        <v>15.9</v>
      </c>
      <c r="C65" s="71" t="s">
        <v>2</v>
      </c>
    </row>
    <row r="66" spans="1:3" ht="9.75">
      <c r="A66" s="26">
        <v>18</v>
      </c>
      <c r="B66" s="128">
        <v>15.4</v>
      </c>
      <c r="C66" s="71" t="s">
        <v>2</v>
      </c>
    </row>
    <row r="67" spans="1:3" ht="9.75">
      <c r="A67" s="26">
        <v>19</v>
      </c>
      <c r="B67" s="128">
        <v>16.7</v>
      </c>
      <c r="C67" s="71" t="s">
        <v>2</v>
      </c>
    </row>
    <row r="68" spans="1:3" ht="9.75">
      <c r="A68" s="26">
        <v>20</v>
      </c>
      <c r="B68" s="128">
        <v>16.3</v>
      </c>
      <c r="C68" s="71" t="s">
        <v>2</v>
      </c>
    </row>
    <row r="69" spans="1:3" ht="9.75">
      <c r="A69" s="26">
        <v>21</v>
      </c>
      <c r="B69" s="128">
        <v>16.7</v>
      </c>
      <c r="C69" s="71" t="s">
        <v>2</v>
      </c>
    </row>
    <row r="70" spans="1:3" ht="9.75">
      <c r="A70" s="26">
        <v>22</v>
      </c>
      <c r="B70" s="128">
        <v>16.8</v>
      </c>
      <c r="C70" s="71" t="s">
        <v>2</v>
      </c>
    </row>
    <row r="71" spans="1:3" ht="9.75">
      <c r="A71" s="26">
        <v>23</v>
      </c>
      <c r="B71" s="128">
        <v>13.7</v>
      </c>
      <c r="C71" s="71" t="s">
        <v>2</v>
      </c>
    </row>
    <row r="72" spans="1:3" ht="9.75">
      <c r="A72" s="26">
        <v>24</v>
      </c>
      <c r="B72" s="128">
        <v>16.7</v>
      </c>
      <c r="C72" s="71" t="s">
        <v>2</v>
      </c>
    </row>
    <row r="73" spans="1:3" ht="9.75">
      <c r="A73" s="26">
        <v>25</v>
      </c>
      <c r="B73" s="128">
        <v>18.7</v>
      </c>
      <c r="C73" s="71" t="s">
        <v>2</v>
      </c>
    </row>
    <row r="74" spans="1:3" ht="9.75">
      <c r="A74" s="26">
        <v>26</v>
      </c>
      <c r="B74" s="128">
        <v>19.3</v>
      </c>
      <c r="C74" s="71" t="s">
        <v>2</v>
      </c>
    </row>
    <row r="75" spans="1:3" ht="9.75">
      <c r="A75" s="26">
        <v>27</v>
      </c>
      <c r="B75" s="128">
        <v>16.8</v>
      </c>
      <c r="C75" s="71" t="s">
        <v>2</v>
      </c>
    </row>
    <row r="76" spans="1:3" ht="9.75">
      <c r="A76" s="26">
        <v>28</v>
      </c>
      <c r="B76" s="128">
        <v>12.6</v>
      </c>
      <c r="C76" s="71" t="s">
        <v>2</v>
      </c>
    </row>
    <row r="77" spans="1:3" ht="9.75">
      <c r="A77" s="26">
        <v>29</v>
      </c>
      <c r="B77" s="128">
        <v>12.3</v>
      </c>
      <c r="C77" s="71" t="s">
        <v>2</v>
      </c>
    </row>
    <row r="78" spans="1:3" ht="9.75">
      <c r="A78" s="26">
        <v>30</v>
      </c>
      <c r="B78" s="128">
        <v>14.2</v>
      </c>
      <c r="C78" s="71" t="s">
        <v>2</v>
      </c>
    </row>
    <row r="79" spans="1:3" ht="9.7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X30" sqref="X29:Z30"/>
    </sheetView>
  </sheetViews>
  <sheetFormatPr defaultColWidth="9.140625" defaultRowHeight="12.75"/>
  <cols>
    <col min="1" max="1" width="3.8515625" style="3" customWidth="1"/>
    <col min="2" max="2" width="5.42187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3.0039062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28125" style="3" bestFit="1" customWidth="1"/>
    <col min="14" max="14" width="1.57421875" style="3" customWidth="1"/>
    <col min="15" max="15" width="4.8515625" style="3" bestFit="1" customWidth="1"/>
    <col min="16" max="16" width="4.421875" style="3" customWidth="1"/>
    <col min="17" max="17" width="4.71093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140625" style="3" bestFit="1" customWidth="1"/>
    <col min="22" max="22" width="5.57421875" style="3" bestFit="1" customWidth="1"/>
    <col min="23" max="23" width="1.421875" style="3" customWidth="1"/>
    <col min="24" max="25" width="5.7109375" style="3" customWidth="1"/>
    <col min="26" max="26" width="9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5.85156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72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73</v>
      </c>
      <c r="Y4" s="160"/>
      <c r="Z4" s="160"/>
      <c r="AA4" s="9"/>
      <c r="AB4" s="159" t="s">
        <v>73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56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150">
        <v>9.2</v>
      </c>
      <c r="C8" s="21" t="s">
        <v>2</v>
      </c>
      <c r="D8" s="21">
        <v>24.6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999.6</v>
      </c>
      <c r="M8" s="24">
        <v>1003.8</v>
      </c>
      <c r="N8" s="2"/>
      <c r="O8" s="20">
        <v>1</v>
      </c>
      <c r="P8" s="27">
        <v>29</v>
      </c>
      <c r="Q8" s="142">
        <v>90</v>
      </c>
      <c r="R8" s="2"/>
      <c r="S8" s="25">
        <v>1</v>
      </c>
      <c r="T8" s="35" t="s">
        <v>89</v>
      </c>
      <c r="U8" s="97">
        <v>17.7</v>
      </c>
      <c r="V8" s="97">
        <v>1.4</v>
      </c>
      <c r="W8" s="43"/>
      <c r="X8" s="156"/>
      <c r="Y8" s="156"/>
      <c r="Z8" s="156"/>
      <c r="AA8" s="43"/>
      <c r="AB8" s="156" t="s">
        <v>101</v>
      </c>
      <c r="AC8" s="156"/>
      <c r="AD8" s="156"/>
      <c r="AE8" s="156"/>
      <c r="AF8" s="2"/>
    </row>
    <row r="9" spans="1:32" ht="9.75">
      <c r="A9" s="26">
        <v>2</v>
      </c>
      <c r="B9" s="21">
        <v>11.8</v>
      </c>
      <c r="C9" s="21" t="s">
        <v>2</v>
      </c>
      <c r="D9" s="21">
        <v>22.5</v>
      </c>
      <c r="E9" s="21" t="s">
        <v>2</v>
      </c>
      <c r="F9" s="2"/>
      <c r="G9" s="23" t="s">
        <v>184</v>
      </c>
      <c r="H9" s="21">
        <v>4.826</v>
      </c>
      <c r="I9" s="21">
        <v>36.3</v>
      </c>
      <c r="J9" s="2"/>
      <c r="K9" s="26">
        <v>2</v>
      </c>
      <c r="L9" s="24">
        <v>1000.2</v>
      </c>
      <c r="M9" s="24">
        <v>1003.7</v>
      </c>
      <c r="N9" s="2"/>
      <c r="O9" s="26">
        <v>2</v>
      </c>
      <c r="P9" s="27">
        <v>42</v>
      </c>
      <c r="Q9" s="27">
        <v>87</v>
      </c>
      <c r="R9" s="2"/>
      <c r="S9" s="28">
        <v>2</v>
      </c>
      <c r="T9" s="35" t="s">
        <v>98</v>
      </c>
      <c r="U9" s="34">
        <v>27.4</v>
      </c>
      <c r="V9" s="34">
        <v>2.1</v>
      </c>
      <c r="W9" s="43"/>
      <c r="X9" s="156" t="s">
        <v>185</v>
      </c>
      <c r="Y9" s="156"/>
      <c r="Z9" s="156"/>
      <c r="AA9" s="43"/>
      <c r="AB9" s="156" t="s">
        <v>137</v>
      </c>
      <c r="AC9" s="156"/>
      <c r="AD9" s="156"/>
      <c r="AE9" s="156"/>
      <c r="AF9" s="2"/>
    </row>
    <row r="10" spans="1:32" ht="9.75">
      <c r="A10" s="26">
        <v>3</v>
      </c>
      <c r="B10" s="21">
        <v>11.6</v>
      </c>
      <c r="C10" s="21" t="s">
        <v>2</v>
      </c>
      <c r="D10" s="21">
        <v>24.4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151">
        <v>998.8</v>
      </c>
      <c r="M10" s="24">
        <v>1001.8</v>
      </c>
      <c r="N10" s="2"/>
      <c r="O10" s="26">
        <v>3</v>
      </c>
      <c r="P10" s="27">
        <v>40</v>
      </c>
      <c r="Q10" s="27">
        <v>88</v>
      </c>
      <c r="R10" s="2"/>
      <c r="S10" s="28">
        <v>3</v>
      </c>
      <c r="T10" s="35" t="s">
        <v>134</v>
      </c>
      <c r="U10" s="97">
        <v>17.7</v>
      </c>
      <c r="V10" s="97">
        <v>1.8</v>
      </c>
      <c r="W10" s="43"/>
      <c r="X10" s="156"/>
      <c r="Y10" s="156"/>
      <c r="Z10" s="156"/>
      <c r="AA10" s="43"/>
      <c r="AB10" s="156" t="s">
        <v>183</v>
      </c>
      <c r="AC10" s="156"/>
      <c r="AD10" s="156"/>
      <c r="AE10" s="156"/>
      <c r="AF10" s="2"/>
    </row>
    <row r="11" spans="1:32" ht="9.75">
      <c r="A11" s="26">
        <v>4</v>
      </c>
      <c r="B11" s="21">
        <v>13.3</v>
      </c>
      <c r="C11" s="21" t="s">
        <v>2</v>
      </c>
      <c r="D11" s="21">
        <v>22.1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1001.8</v>
      </c>
      <c r="M11" s="24">
        <v>1013.2</v>
      </c>
      <c r="N11" s="2"/>
      <c r="O11" s="26">
        <v>4</v>
      </c>
      <c r="P11" s="27">
        <v>42</v>
      </c>
      <c r="Q11" s="27">
        <v>81</v>
      </c>
      <c r="R11" s="2"/>
      <c r="S11" s="28">
        <v>4</v>
      </c>
      <c r="T11" s="35" t="s">
        <v>62</v>
      </c>
      <c r="U11" s="97">
        <v>25.7</v>
      </c>
      <c r="V11" s="97">
        <v>4.2</v>
      </c>
      <c r="W11" s="43"/>
      <c r="X11" s="156"/>
      <c r="Y11" s="156"/>
      <c r="Z11" s="156"/>
      <c r="AA11" s="43"/>
      <c r="AB11" s="156" t="s">
        <v>137</v>
      </c>
      <c r="AC11" s="156"/>
      <c r="AD11" s="156"/>
      <c r="AE11" s="156"/>
      <c r="AF11" s="32"/>
    </row>
    <row r="12" spans="1:32" ht="9.75">
      <c r="A12" s="26">
        <v>5</v>
      </c>
      <c r="B12" s="21">
        <v>12.6</v>
      </c>
      <c r="C12" s="21" t="s">
        <v>2</v>
      </c>
      <c r="D12" s="139">
        <v>22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1013.2</v>
      </c>
      <c r="M12" s="24">
        <v>1020.7</v>
      </c>
      <c r="N12" s="2"/>
      <c r="O12" s="26">
        <v>5</v>
      </c>
      <c r="P12" s="27">
        <v>31</v>
      </c>
      <c r="Q12" s="27">
        <v>80</v>
      </c>
      <c r="R12" s="2"/>
      <c r="S12" s="28">
        <v>5</v>
      </c>
      <c r="T12" s="35" t="s">
        <v>62</v>
      </c>
      <c r="U12" s="97">
        <v>24.1</v>
      </c>
      <c r="V12" s="97">
        <v>3.9</v>
      </c>
      <c r="W12" s="43"/>
      <c r="X12" s="156"/>
      <c r="Y12" s="156"/>
      <c r="Z12" s="156"/>
      <c r="AA12" s="43"/>
      <c r="AB12" s="156" t="s">
        <v>186</v>
      </c>
      <c r="AC12" s="156"/>
      <c r="AD12" s="156"/>
      <c r="AE12" s="156"/>
      <c r="AF12" s="33"/>
    </row>
    <row r="13" spans="1:32" ht="9.75">
      <c r="A13" s="26">
        <v>6</v>
      </c>
      <c r="B13" s="21">
        <v>13.7</v>
      </c>
      <c r="C13" s="21" t="s">
        <v>2</v>
      </c>
      <c r="D13" s="21">
        <v>22.1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1020.7</v>
      </c>
      <c r="M13" s="24">
        <v>1023.5</v>
      </c>
      <c r="N13" s="2"/>
      <c r="O13" s="26">
        <v>6</v>
      </c>
      <c r="P13" s="27">
        <v>31</v>
      </c>
      <c r="Q13" s="35">
        <v>63</v>
      </c>
      <c r="R13" s="2"/>
      <c r="S13" s="28">
        <v>6</v>
      </c>
      <c r="T13" s="35" t="s">
        <v>62</v>
      </c>
      <c r="U13" s="97">
        <v>24.1</v>
      </c>
      <c r="V13" s="97">
        <v>4</v>
      </c>
      <c r="W13" s="43"/>
      <c r="X13" s="156"/>
      <c r="Y13" s="156"/>
      <c r="Z13" s="156"/>
      <c r="AA13" s="43"/>
      <c r="AB13" s="156" t="s">
        <v>101</v>
      </c>
      <c r="AC13" s="156"/>
      <c r="AD13" s="156"/>
      <c r="AE13" s="156"/>
      <c r="AF13" s="2"/>
    </row>
    <row r="14" spans="1:32" ht="9.75">
      <c r="A14" s="26">
        <v>7</v>
      </c>
      <c r="B14" s="21">
        <v>12.3</v>
      </c>
      <c r="C14" s="21" t="s">
        <v>2</v>
      </c>
      <c r="D14" s="21">
        <v>25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1016</v>
      </c>
      <c r="M14" s="24">
        <v>1022</v>
      </c>
      <c r="N14" s="2"/>
      <c r="O14" s="26">
        <v>7</v>
      </c>
      <c r="P14" s="94">
        <v>27</v>
      </c>
      <c r="Q14" s="27">
        <v>77</v>
      </c>
      <c r="R14" s="2"/>
      <c r="S14" s="28">
        <v>7</v>
      </c>
      <c r="T14" s="35" t="s">
        <v>54</v>
      </c>
      <c r="U14" s="97">
        <v>16.1</v>
      </c>
      <c r="V14" s="97">
        <v>1.1</v>
      </c>
      <c r="W14" s="43"/>
      <c r="X14" s="156"/>
      <c r="Y14" s="156"/>
      <c r="Z14" s="156"/>
      <c r="AA14" s="43"/>
      <c r="AB14" s="156" t="s">
        <v>88</v>
      </c>
      <c r="AC14" s="156"/>
      <c r="AD14" s="156"/>
      <c r="AE14" s="156"/>
      <c r="AF14" s="2"/>
    </row>
    <row r="15" spans="1:32" ht="9.75">
      <c r="A15" s="26">
        <v>8</v>
      </c>
      <c r="B15" s="21">
        <v>13.3</v>
      </c>
      <c r="C15" s="21" t="s">
        <v>2</v>
      </c>
      <c r="D15" s="21">
        <v>29.4</v>
      </c>
      <c r="E15" s="21" t="s">
        <v>2</v>
      </c>
      <c r="F15" s="2"/>
      <c r="G15" s="23" t="s">
        <v>187</v>
      </c>
      <c r="H15" s="21">
        <v>0</v>
      </c>
      <c r="I15" s="21"/>
      <c r="J15" s="2"/>
      <c r="K15" s="26">
        <v>8</v>
      </c>
      <c r="L15" s="24">
        <v>1010.1</v>
      </c>
      <c r="M15" s="24">
        <v>1016.8</v>
      </c>
      <c r="N15" s="2"/>
      <c r="O15" s="26">
        <v>8</v>
      </c>
      <c r="P15" s="94">
        <v>21</v>
      </c>
      <c r="Q15" s="27">
        <v>77</v>
      </c>
      <c r="R15" s="2"/>
      <c r="S15" s="28">
        <v>8</v>
      </c>
      <c r="T15" s="35" t="s">
        <v>54</v>
      </c>
      <c r="U15" s="97">
        <v>25.7</v>
      </c>
      <c r="V15" s="97">
        <v>1.9</v>
      </c>
      <c r="W15" s="43"/>
      <c r="X15" s="156"/>
      <c r="Y15" s="156"/>
      <c r="Z15" s="156"/>
      <c r="AA15" s="43"/>
      <c r="AB15" s="156" t="s">
        <v>137</v>
      </c>
      <c r="AC15" s="156"/>
      <c r="AD15" s="156"/>
      <c r="AE15" s="156"/>
      <c r="AF15" s="2"/>
    </row>
    <row r="16" spans="1:32" ht="9.75">
      <c r="A16" s="26">
        <v>9</v>
      </c>
      <c r="B16" s="21">
        <v>14.9</v>
      </c>
      <c r="C16" s="21" t="s">
        <v>2</v>
      </c>
      <c r="D16" s="21">
        <v>23.3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1012.3</v>
      </c>
      <c r="M16" s="24">
        <v>1024.5</v>
      </c>
      <c r="N16" s="2"/>
      <c r="O16" s="26">
        <v>9</v>
      </c>
      <c r="P16" s="27">
        <v>27</v>
      </c>
      <c r="Q16" s="27">
        <v>64</v>
      </c>
      <c r="R16" s="2"/>
      <c r="S16" s="28">
        <v>9</v>
      </c>
      <c r="T16" s="35" t="s">
        <v>62</v>
      </c>
      <c r="U16" s="97">
        <v>53.1</v>
      </c>
      <c r="V16" s="97">
        <v>6.3</v>
      </c>
      <c r="W16" s="43"/>
      <c r="X16" s="156" t="s">
        <v>190</v>
      </c>
      <c r="Y16" s="156"/>
      <c r="Z16" s="156"/>
      <c r="AA16" s="43"/>
      <c r="AB16" s="156" t="s">
        <v>189</v>
      </c>
      <c r="AC16" s="156"/>
      <c r="AD16" s="156"/>
      <c r="AE16" s="156"/>
      <c r="AF16" s="2"/>
    </row>
    <row r="17" spans="1:32" ht="9.75">
      <c r="A17" s="26">
        <v>10</v>
      </c>
      <c r="B17" s="21">
        <v>11.8</v>
      </c>
      <c r="C17" s="21" t="s">
        <v>2</v>
      </c>
      <c r="D17" s="21">
        <v>25.8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1020.7</v>
      </c>
      <c r="M17" s="148">
        <v>1025.7</v>
      </c>
      <c r="N17" s="2"/>
      <c r="O17" s="26">
        <v>10</v>
      </c>
      <c r="P17" s="27">
        <v>26</v>
      </c>
      <c r="Q17" s="27">
        <v>81</v>
      </c>
      <c r="R17" s="2"/>
      <c r="S17" s="28">
        <v>10</v>
      </c>
      <c r="T17" s="35" t="s">
        <v>91</v>
      </c>
      <c r="U17" s="34">
        <v>20.9</v>
      </c>
      <c r="V17" s="34">
        <v>1.6</v>
      </c>
      <c r="W17" s="43"/>
      <c r="X17" s="156"/>
      <c r="Y17" s="156"/>
      <c r="Z17" s="156"/>
      <c r="AA17" s="43"/>
      <c r="AB17" s="156" t="s">
        <v>188</v>
      </c>
      <c r="AC17" s="156"/>
      <c r="AD17" s="156"/>
      <c r="AE17" s="156"/>
      <c r="AF17" s="2"/>
    </row>
    <row r="18" spans="1:33" ht="9.75">
      <c r="A18" s="26">
        <v>11</v>
      </c>
      <c r="B18" s="21">
        <v>14.3</v>
      </c>
      <c r="C18" s="21" t="s">
        <v>2</v>
      </c>
      <c r="D18" s="21">
        <v>28.9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1013.1</v>
      </c>
      <c r="M18" s="24">
        <v>1021.7</v>
      </c>
      <c r="N18" s="2"/>
      <c r="O18" s="26">
        <v>11</v>
      </c>
      <c r="P18" s="27">
        <v>26</v>
      </c>
      <c r="Q18" s="27">
        <v>74</v>
      </c>
      <c r="R18" s="2"/>
      <c r="S18" s="28">
        <v>11</v>
      </c>
      <c r="T18" s="35" t="s">
        <v>91</v>
      </c>
      <c r="U18" s="97">
        <v>20.9</v>
      </c>
      <c r="V18" s="97">
        <v>1.6</v>
      </c>
      <c r="W18" s="43"/>
      <c r="X18" s="156"/>
      <c r="Y18" s="156"/>
      <c r="Z18" s="156"/>
      <c r="AA18" s="43"/>
      <c r="AB18" s="156" t="s">
        <v>101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16.7</v>
      </c>
      <c r="C19" s="21" t="s">
        <v>2</v>
      </c>
      <c r="D19" s="21">
        <v>28.9</v>
      </c>
      <c r="E19" s="21" t="s">
        <v>2</v>
      </c>
      <c r="F19" s="2"/>
      <c r="G19" s="23" t="s">
        <v>191</v>
      </c>
      <c r="H19" s="21">
        <v>0.254</v>
      </c>
      <c r="I19" s="21"/>
      <c r="J19" s="2"/>
      <c r="K19" s="26">
        <v>12</v>
      </c>
      <c r="L19" s="24">
        <v>1010.2</v>
      </c>
      <c r="M19" s="24">
        <v>1013.5</v>
      </c>
      <c r="N19" s="2"/>
      <c r="O19" s="26">
        <v>12</v>
      </c>
      <c r="P19" s="27">
        <v>31</v>
      </c>
      <c r="Q19" s="27">
        <v>81</v>
      </c>
      <c r="R19" s="2"/>
      <c r="S19" s="28">
        <v>12</v>
      </c>
      <c r="T19" s="125" t="s">
        <v>54</v>
      </c>
      <c r="U19" s="97">
        <v>24.1</v>
      </c>
      <c r="V19" s="97">
        <v>2.3</v>
      </c>
      <c r="W19" s="43"/>
      <c r="X19" s="156" t="s">
        <v>192</v>
      </c>
      <c r="Y19" s="156"/>
      <c r="Z19" s="156"/>
      <c r="AA19" s="43"/>
      <c r="AB19" s="156" t="s">
        <v>193</v>
      </c>
      <c r="AC19" s="156"/>
      <c r="AD19" s="156"/>
      <c r="AE19" s="156"/>
      <c r="AF19" s="2"/>
    </row>
    <row r="20" spans="1:32" ht="9.75">
      <c r="A20" s="26">
        <v>13</v>
      </c>
      <c r="B20" s="21">
        <v>14.7</v>
      </c>
      <c r="C20" s="21" t="s">
        <v>2</v>
      </c>
      <c r="D20" s="21">
        <v>28.9</v>
      </c>
      <c r="E20" s="21" t="s">
        <v>2</v>
      </c>
      <c r="F20" s="2"/>
      <c r="G20" s="23" t="s">
        <v>194</v>
      </c>
      <c r="H20" s="21">
        <v>1.016</v>
      </c>
      <c r="I20" s="21">
        <v>6.6</v>
      </c>
      <c r="J20" s="2"/>
      <c r="K20" s="26">
        <v>13</v>
      </c>
      <c r="L20" s="24">
        <v>1011.6</v>
      </c>
      <c r="M20" s="24">
        <v>1014.6</v>
      </c>
      <c r="N20" s="2"/>
      <c r="O20" s="26">
        <v>13</v>
      </c>
      <c r="P20" s="27">
        <v>30</v>
      </c>
      <c r="Q20" s="27">
        <v>87</v>
      </c>
      <c r="R20" s="37"/>
      <c r="S20" s="28">
        <v>13</v>
      </c>
      <c r="T20" s="125" t="s">
        <v>89</v>
      </c>
      <c r="U20" s="97">
        <v>32.2</v>
      </c>
      <c r="V20" s="97">
        <v>3.7</v>
      </c>
      <c r="W20" s="43"/>
      <c r="X20" s="156" t="s">
        <v>201</v>
      </c>
      <c r="Y20" s="156"/>
      <c r="Z20" s="156"/>
      <c r="AA20" s="43"/>
      <c r="AB20" s="156" t="s">
        <v>137</v>
      </c>
      <c r="AC20" s="156"/>
      <c r="AD20" s="156"/>
      <c r="AE20" s="156"/>
      <c r="AF20" s="2"/>
    </row>
    <row r="21" spans="1:32" ht="9.75">
      <c r="A21" s="26">
        <v>14</v>
      </c>
      <c r="B21" s="21">
        <v>15.1</v>
      </c>
      <c r="C21" s="21" t="s">
        <v>2</v>
      </c>
      <c r="D21" s="21">
        <v>25.5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1008.2</v>
      </c>
      <c r="M21" s="24">
        <v>1013.7</v>
      </c>
      <c r="N21" s="2"/>
      <c r="O21" s="26">
        <v>14</v>
      </c>
      <c r="P21" s="27">
        <v>42</v>
      </c>
      <c r="Q21" s="27">
        <v>81</v>
      </c>
      <c r="R21" s="2"/>
      <c r="S21" s="28">
        <v>14</v>
      </c>
      <c r="T21" s="125" t="s">
        <v>89</v>
      </c>
      <c r="U21" s="97">
        <v>25.7</v>
      </c>
      <c r="V21" s="97">
        <v>2.6</v>
      </c>
      <c r="W21" s="43"/>
      <c r="X21" s="156"/>
      <c r="Y21" s="156"/>
      <c r="Z21" s="156"/>
      <c r="AA21" s="43"/>
      <c r="AB21" s="156" t="s">
        <v>137</v>
      </c>
      <c r="AC21" s="156"/>
      <c r="AD21" s="156"/>
      <c r="AE21" s="156"/>
      <c r="AF21" s="2"/>
    </row>
    <row r="22" spans="1:32" ht="9.75">
      <c r="A22" s="26">
        <v>15</v>
      </c>
      <c r="B22" s="29">
        <v>16.1</v>
      </c>
      <c r="C22" s="21" t="s">
        <v>2</v>
      </c>
      <c r="D22" s="21">
        <v>22.9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1006.3</v>
      </c>
      <c r="M22" s="24">
        <v>1015.3</v>
      </c>
      <c r="N22" s="2"/>
      <c r="O22" s="26">
        <v>15</v>
      </c>
      <c r="P22" s="145">
        <v>13</v>
      </c>
      <c r="Q22" s="27">
        <v>81</v>
      </c>
      <c r="R22" s="2"/>
      <c r="S22" s="28">
        <v>15</v>
      </c>
      <c r="T22" s="125" t="s">
        <v>102</v>
      </c>
      <c r="U22" s="97">
        <v>49.9</v>
      </c>
      <c r="V22" s="143">
        <v>9</v>
      </c>
      <c r="W22" s="43"/>
      <c r="X22" s="156"/>
      <c r="Y22" s="156"/>
      <c r="Z22" s="156"/>
      <c r="AA22" s="43"/>
      <c r="AB22" s="156" t="s">
        <v>137</v>
      </c>
      <c r="AC22" s="156"/>
      <c r="AD22" s="156"/>
      <c r="AE22" s="156"/>
      <c r="AF22" s="2"/>
    </row>
    <row r="23" spans="1:32" ht="9.75">
      <c r="A23" s="26">
        <v>16</v>
      </c>
      <c r="B23" s="21">
        <v>9.5</v>
      </c>
      <c r="C23" s="21" t="s">
        <v>2</v>
      </c>
      <c r="D23" s="21">
        <v>25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1015.2</v>
      </c>
      <c r="M23" s="24">
        <v>1018.9</v>
      </c>
      <c r="N23" s="2"/>
      <c r="O23" s="26">
        <v>16</v>
      </c>
      <c r="P23" s="27">
        <v>18</v>
      </c>
      <c r="Q23" s="27">
        <v>68</v>
      </c>
      <c r="R23" s="2"/>
      <c r="S23" s="28">
        <v>16</v>
      </c>
      <c r="T23" s="125" t="s">
        <v>54</v>
      </c>
      <c r="U23" s="97">
        <v>29</v>
      </c>
      <c r="V23" s="97">
        <v>1.6</v>
      </c>
      <c r="W23" s="43"/>
      <c r="X23" s="156"/>
      <c r="Y23" s="156"/>
      <c r="Z23" s="156"/>
      <c r="AA23" s="43"/>
      <c r="AB23" s="156" t="s">
        <v>88</v>
      </c>
      <c r="AC23" s="156"/>
      <c r="AD23" s="156"/>
      <c r="AE23" s="156"/>
      <c r="AF23" s="2"/>
    </row>
    <row r="24" spans="1:32" ht="9.75">
      <c r="A24" s="26">
        <v>17</v>
      </c>
      <c r="B24" s="21">
        <v>11.2</v>
      </c>
      <c r="C24" s="21" t="s">
        <v>2</v>
      </c>
      <c r="D24" s="21">
        <v>27.3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1014.3</v>
      </c>
      <c r="M24" s="24">
        <v>1019.2</v>
      </c>
      <c r="N24" s="2"/>
      <c r="O24" s="26">
        <v>17</v>
      </c>
      <c r="P24" s="27">
        <v>20</v>
      </c>
      <c r="Q24" s="27">
        <v>76</v>
      </c>
      <c r="R24" s="2"/>
      <c r="S24" s="28">
        <v>17</v>
      </c>
      <c r="T24" s="35" t="s">
        <v>91</v>
      </c>
      <c r="U24" s="97">
        <v>17.7</v>
      </c>
      <c r="V24" s="97">
        <v>2.4</v>
      </c>
      <c r="W24" s="43"/>
      <c r="X24" s="156"/>
      <c r="Y24" s="156"/>
      <c r="Z24" s="156"/>
      <c r="AA24" s="43"/>
      <c r="AB24" s="156" t="s">
        <v>195</v>
      </c>
      <c r="AC24" s="156"/>
      <c r="AD24" s="156"/>
      <c r="AE24" s="156"/>
      <c r="AF24" s="2"/>
    </row>
    <row r="25" spans="1:32" ht="9.75">
      <c r="A25" s="26">
        <v>18</v>
      </c>
      <c r="B25" s="21">
        <v>14.8</v>
      </c>
      <c r="C25" s="21" t="s">
        <v>2</v>
      </c>
      <c r="D25" s="21">
        <v>26</v>
      </c>
      <c r="E25" s="21" t="s">
        <v>2</v>
      </c>
      <c r="F25" s="2"/>
      <c r="G25" s="23" t="s">
        <v>196</v>
      </c>
      <c r="H25" s="21">
        <v>2.54</v>
      </c>
      <c r="I25" s="21">
        <v>1.8</v>
      </c>
      <c r="J25" s="2"/>
      <c r="K25" s="26">
        <v>18</v>
      </c>
      <c r="L25" s="24">
        <v>1014.1</v>
      </c>
      <c r="M25" s="24">
        <v>1017.8</v>
      </c>
      <c r="N25" s="2"/>
      <c r="O25" s="26">
        <v>18</v>
      </c>
      <c r="P25" s="27">
        <v>31</v>
      </c>
      <c r="Q25" s="27">
        <v>87</v>
      </c>
      <c r="R25" s="2"/>
      <c r="S25" s="28">
        <v>18</v>
      </c>
      <c r="T25" s="35" t="s">
        <v>175</v>
      </c>
      <c r="U25" s="97">
        <v>20.9</v>
      </c>
      <c r="V25" s="97">
        <v>2.4</v>
      </c>
      <c r="W25" s="43"/>
      <c r="X25" s="156"/>
      <c r="Y25" s="156"/>
      <c r="Z25" s="156"/>
      <c r="AA25" s="43"/>
      <c r="AB25" s="156" t="s">
        <v>137</v>
      </c>
      <c r="AC25" s="156"/>
      <c r="AD25" s="156"/>
      <c r="AE25" s="156"/>
      <c r="AF25" s="38"/>
    </row>
    <row r="26" spans="1:32" ht="9.75">
      <c r="A26" s="26">
        <v>19</v>
      </c>
      <c r="B26" s="21">
        <v>14.1</v>
      </c>
      <c r="C26" s="21" t="s">
        <v>2</v>
      </c>
      <c r="D26" s="21">
        <v>26.6</v>
      </c>
      <c r="E26" s="21" t="s">
        <v>2</v>
      </c>
      <c r="F26" s="2"/>
      <c r="G26" s="23" t="s">
        <v>172</v>
      </c>
      <c r="H26" s="21">
        <v>0.508</v>
      </c>
      <c r="I26" s="21">
        <v>6.1</v>
      </c>
      <c r="J26" s="2"/>
      <c r="K26" s="26">
        <v>19</v>
      </c>
      <c r="L26" s="24">
        <v>1013.1</v>
      </c>
      <c r="M26" s="24">
        <v>1015.8</v>
      </c>
      <c r="N26" s="2"/>
      <c r="O26" s="26">
        <v>19</v>
      </c>
      <c r="P26" s="27">
        <v>26</v>
      </c>
      <c r="Q26" s="27">
        <v>80</v>
      </c>
      <c r="R26" s="2"/>
      <c r="S26" s="28">
        <v>19</v>
      </c>
      <c r="T26" s="35" t="s">
        <v>175</v>
      </c>
      <c r="U26" s="97">
        <v>24.1</v>
      </c>
      <c r="V26" s="97">
        <v>1.9</v>
      </c>
      <c r="W26" s="43"/>
      <c r="X26" s="156"/>
      <c r="Y26" s="156"/>
      <c r="Z26" s="156"/>
      <c r="AA26" s="43"/>
      <c r="AB26" s="156" t="s">
        <v>137</v>
      </c>
      <c r="AC26" s="156"/>
      <c r="AD26" s="156"/>
      <c r="AE26" s="156"/>
      <c r="AF26" s="38"/>
    </row>
    <row r="27" spans="1:32" ht="9.75">
      <c r="A27" s="26">
        <v>20</v>
      </c>
      <c r="B27" s="21">
        <v>12.9</v>
      </c>
      <c r="C27" s="21" t="s">
        <v>2</v>
      </c>
      <c r="D27" s="21">
        <v>30.1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1012.9</v>
      </c>
      <c r="M27" s="24">
        <v>1016.6</v>
      </c>
      <c r="N27" s="2"/>
      <c r="O27" s="26">
        <v>20</v>
      </c>
      <c r="P27" s="27">
        <v>20</v>
      </c>
      <c r="Q27" s="94">
        <v>82</v>
      </c>
      <c r="R27" s="2"/>
      <c r="S27" s="28">
        <v>20</v>
      </c>
      <c r="T27" s="35" t="s">
        <v>54</v>
      </c>
      <c r="U27" s="97">
        <v>24.1</v>
      </c>
      <c r="V27" s="97">
        <v>1.8</v>
      </c>
      <c r="W27" s="43"/>
      <c r="X27" s="156"/>
      <c r="Y27" s="156"/>
      <c r="Z27" s="156"/>
      <c r="AA27" s="43"/>
      <c r="AB27" s="156" t="s">
        <v>88</v>
      </c>
      <c r="AC27" s="156"/>
      <c r="AD27" s="156"/>
      <c r="AE27" s="156"/>
      <c r="AF27" s="38"/>
    </row>
    <row r="28" spans="1:32" ht="9.75">
      <c r="A28" s="26">
        <v>21</v>
      </c>
      <c r="B28" s="21">
        <v>14.4</v>
      </c>
      <c r="C28" s="21" t="s">
        <v>2</v>
      </c>
      <c r="D28" s="21">
        <v>30.4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1012.3</v>
      </c>
      <c r="M28" s="24">
        <v>1016.5</v>
      </c>
      <c r="N28" s="2"/>
      <c r="O28" s="26">
        <v>21</v>
      </c>
      <c r="P28" s="27">
        <v>19</v>
      </c>
      <c r="Q28" s="27">
        <v>73</v>
      </c>
      <c r="R28" s="2"/>
      <c r="S28" s="28">
        <v>21</v>
      </c>
      <c r="T28" s="35" t="s">
        <v>54</v>
      </c>
      <c r="U28" s="97">
        <v>24.1</v>
      </c>
      <c r="V28" s="97">
        <v>1.8</v>
      </c>
      <c r="W28" s="43"/>
      <c r="X28" s="156"/>
      <c r="Y28" s="156"/>
      <c r="Z28" s="156"/>
      <c r="AA28" s="43"/>
      <c r="AB28" s="156" t="s">
        <v>88</v>
      </c>
      <c r="AC28" s="156"/>
      <c r="AD28" s="156"/>
      <c r="AE28" s="156"/>
      <c r="AF28" s="2"/>
    </row>
    <row r="29" spans="1:32" ht="9.75">
      <c r="A29" s="26">
        <v>22</v>
      </c>
      <c r="B29" s="21">
        <v>15.9</v>
      </c>
      <c r="C29" s="21" t="s">
        <v>2</v>
      </c>
      <c r="D29" s="21">
        <v>30.3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1013</v>
      </c>
      <c r="M29" s="24">
        <v>1015.5</v>
      </c>
      <c r="N29" s="2"/>
      <c r="O29" s="26">
        <v>22</v>
      </c>
      <c r="P29" s="27">
        <v>26</v>
      </c>
      <c r="Q29" s="27">
        <v>71</v>
      </c>
      <c r="R29" s="2"/>
      <c r="S29" s="28">
        <v>22</v>
      </c>
      <c r="T29" s="35" t="s">
        <v>175</v>
      </c>
      <c r="U29" s="97">
        <v>20.9</v>
      </c>
      <c r="V29" s="97">
        <v>2.9</v>
      </c>
      <c r="W29" s="43"/>
      <c r="X29" s="158"/>
      <c r="Y29" s="158"/>
      <c r="Z29" s="158"/>
      <c r="AA29" s="43"/>
      <c r="AB29" s="156" t="s">
        <v>197</v>
      </c>
      <c r="AC29" s="156"/>
      <c r="AD29" s="156"/>
      <c r="AE29" s="156"/>
      <c r="AF29" s="38"/>
    </row>
    <row r="30" spans="1:32" ht="9.75">
      <c r="A30" s="26">
        <v>23</v>
      </c>
      <c r="B30" s="21">
        <v>16.3</v>
      </c>
      <c r="C30" s="21" t="s">
        <v>2</v>
      </c>
      <c r="D30" s="21">
        <v>32.1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1015.2</v>
      </c>
      <c r="M30" s="24">
        <v>1018</v>
      </c>
      <c r="N30" s="2"/>
      <c r="O30" s="26">
        <v>23</v>
      </c>
      <c r="P30" s="27">
        <v>21</v>
      </c>
      <c r="Q30" s="35">
        <v>80</v>
      </c>
      <c r="R30" s="2"/>
      <c r="S30" s="28">
        <v>23</v>
      </c>
      <c r="T30" s="35" t="s">
        <v>54</v>
      </c>
      <c r="U30" s="97">
        <v>22.5</v>
      </c>
      <c r="V30" s="97">
        <v>2.3</v>
      </c>
      <c r="W30" s="43"/>
      <c r="X30" s="156"/>
      <c r="Y30" s="156"/>
      <c r="Z30" s="156"/>
      <c r="AA30" s="43"/>
      <c r="AB30" s="156" t="s">
        <v>198</v>
      </c>
      <c r="AC30" s="156"/>
      <c r="AD30" s="156"/>
      <c r="AE30" s="156"/>
      <c r="AF30" s="2"/>
    </row>
    <row r="31" spans="1:32" ht="9.75">
      <c r="A31" s="26">
        <v>24</v>
      </c>
      <c r="B31" s="21">
        <v>17.3</v>
      </c>
      <c r="C31" s="21" t="s">
        <v>2</v>
      </c>
      <c r="D31" s="138">
        <v>32.5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1013.2</v>
      </c>
      <c r="M31" s="24">
        <v>1018.1</v>
      </c>
      <c r="N31" s="2"/>
      <c r="O31" s="26">
        <v>24</v>
      </c>
      <c r="P31" s="27">
        <v>22</v>
      </c>
      <c r="Q31" s="27">
        <v>72</v>
      </c>
      <c r="R31" s="2"/>
      <c r="S31" s="28">
        <v>24</v>
      </c>
      <c r="T31" s="35" t="s">
        <v>54</v>
      </c>
      <c r="U31" s="97">
        <v>22.5</v>
      </c>
      <c r="V31" s="97">
        <v>2.1</v>
      </c>
      <c r="W31" s="43"/>
      <c r="X31" s="156"/>
      <c r="Y31" s="156"/>
      <c r="Z31" s="156"/>
      <c r="AA31" s="43"/>
      <c r="AB31" s="156" t="s">
        <v>198</v>
      </c>
      <c r="AC31" s="156"/>
      <c r="AD31" s="156"/>
      <c r="AE31" s="156"/>
      <c r="AF31" s="2"/>
    </row>
    <row r="32" spans="1:32" ht="9.75">
      <c r="A32" s="26">
        <v>25</v>
      </c>
      <c r="B32" s="152">
        <v>18.5</v>
      </c>
      <c r="C32" s="21" t="s">
        <v>2</v>
      </c>
      <c r="D32" s="21">
        <v>31.1</v>
      </c>
      <c r="E32" s="21" t="s">
        <v>2</v>
      </c>
      <c r="F32" s="2"/>
      <c r="G32" s="23" t="s">
        <v>187</v>
      </c>
      <c r="H32" s="21">
        <v>0</v>
      </c>
      <c r="I32" s="21"/>
      <c r="J32" s="2"/>
      <c r="K32" s="26">
        <v>25</v>
      </c>
      <c r="L32" s="24">
        <v>1014</v>
      </c>
      <c r="M32" s="24">
        <v>1017.7</v>
      </c>
      <c r="N32" s="2"/>
      <c r="O32" s="26">
        <v>25</v>
      </c>
      <c r="P32" s="27">
        <v>31</v>
      </c>
      <c r="Q32" s="27">
        <v>73</v>
      </c>
      <c r="R32" s="2"/>
      <c r="S32" s="28">
        <v>25</v>
      </c>
      <c r="T32" s="35" t="s">
        <v>62</v>
      </c>
      <c r="U32" s="97">
        <v>27.4</v>
      </c>
      <c r="V32" s="97">
        <v>3.5</v>
      </c>
      <c r="W32" s="43"/>
      <c r="X32" s="156"/>
      <c r="Y32" s="156"/>
      <c r="Z32" s="156"/>
      <c r="AA32" s="43"/>
      <c r="AB32" s="156" t="s">
        <v>137</v>
      </c>
      <c r="AC32" s="156"/>
      <c r="AD32" s="156"/>
      <c r="AE32" s="156"/>
      <c r="AF32" s="2"/>
    </row>
    <row r="33" spans="1:32" ht="9.75">
      <c r="A33" s="26">
        <v>26</v>
      </c>
      <c r="B33" s="21">
        <v>17.9</v>
      </c>
      <c r="C33" s="21" t="s">
        <v>2</v>
      </c>
      <c r="D33" s="21">
        <v>29.3</v>
      </c>
      <c r="E33" s="21" t="s">
        <v>2</v>
      </c>
      <c r="F33" s="2"/>
      <c r="G33" s="31" t="s">
        <v>199</v>
      </c>
      <c r="H33" s="21">
        <v>11.176</v>
      </c>
      <c r="I33" s="138">
        <v>39.4</v>
      </c>
      <c r="J33" s="2"/>
      <c r="K33" s="26">
        <v>26</v>
      </c>
      <c r="L33" s="24">
        <v>1008.9</v>
      </c>
      <c r="M33" s="24">
        <v>1016.1</v>
      </c>
      <c r="N33" s="2"/>
      <c r="O33" s="26">
        <v>26</v>
      </c>
      <c r="P33" s="27">
        <v>38</v>
      </c>
      <c r="Q33" s="27">
        <v>85</v>
      </c>
      <c r="R33" s="2"/>
      <c r="S33" s="28">
        <v>26</v>
      </c>
      <c r="T33" s="35" t="s">
        <v>102</v>
      </c>
      <c r="U33" s="97">
        <v>24.1</v>
      </c>
      <c r="V33" s="97">
        <v>3.5</v>
      </c>
      <c r="W33" s="43"/>
      <c r="X33" s="156" t="s">
        <v>200</v>
      </c>
      <c r="Y33" s="156"/>
      <c r="Z33" s="156"/>
      <c r="AA33" s="43"/>
      <c r="AB33" s="156" t="s">
        <v>137</v>
      </c>
      <c r="AC33" s="156"/>
      <c r="AD33" s="156"/>
      <c r="AE33" s="156"/>
      <c r="AF33" s="2"/>
    </row>
    <row r="34" spans="1:32" ht="9.75">
      <c r="A34" s="26">
        <v>27</v>
      </c>
      <c r="B34" s="21">
        <v>18.2</v>
      </c>
      <c r="C34" s="21" t="s">
        <v>2</v>
      </c>
      <c r="D34" s="21">
        <v>27.7</v>
      </c>
      <c r="E34" s="21" t="s">
        <v>2</v>
      </c>
      <c r="F34" s="2"/>
      <c r="G34" s="23" t="s">
        <v>196</v>
      </c>
      <c r="H34" s="21">
        <v>0.508</v>
      </c>
      <c r="I34" s="21">
        <v>2.5</v>
      </c>
      <c r="J34" s="2"/>
      <c r="K34" s="26">
        <v>27</v>
      </c>
      <c r="L34" s="24">
        <v>1002.8</v>
      </c>
      <c r="M34" s="24">
        <v>1009.8</v>
      </c>
      <c r="N34" s="2"/>
      <c r="O34" s="26">
        <v>27</v>
      </c>
      <c r="P34" s="27">
        <v>16</v>
      </c>
      <c r="Q34" s="27">
        <v>81</v>
      </c>
      <c r="R34" s="2"/>
      <c r="S34" s="28">
        <v>27</v>
      </c>
      <c r="T34" s="35" t="s">
        <v>102</v>
      </c>
      <c r="U34" s="143">
        <v>54.7</v>
      </c>
      <c r="V34" s="97">
        <v>6.8</v>
      </c>
      <c r="W34" s="43"/>
      <c r="X34" s="156" t="s">
        <v>171</v>
      </c>
      <c r="Y34" s="156"/>
      <c r="Z34" s="156"/>
      <c r="AA34" s="43"/>
      <c r="AB34" s="156" t="s">
        <v>137</v>
      </c>
      <c r="AC34" s="156"/>
      <c r="AD34" s="156"/>
      <c r="AE34" s="156"/>
      <c r="AF34" s="2"/>
    </row>
    <row r="35" spans="1:32" ht="9.75">
      <c r="A35" s="26">
        <v>28</v>
      </c>
      <c r="B35" s="21">
        <v>12.8</v>
      </c>
      <c r="C35" s="21" t="s">
        <v>2</v>
      </c>
      <c r="D35" s="21">
        <v>26.6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1008</v>
      </c>
      <c r="M35" s="24">
        <v>1011.5</v>
      </c>
      <c r="N35" s="2"/>
      <c r="O35" s="26">
        <v>28</v>
      </c>
      <c r="P35" s="27">
        <v>18</v>
      </c>
      <c r="Q35" s="27">
        <v>69</v>
      </c>
      <c r="R35" s="2"/>
      <c r="S35" s="28">
        <v>28</v>
      </c>
      <c r="T35" s="35" t="s">
        <v>54</v>
      </c>
      <c r="U35" s="97">
        <v>22.5</v>
      </c>
      <c r="V35" s="97">
        <v>3.2</v>
      </c>
      <c r="W35" s="43"/>
      <c r="X35" s="156"/>
      <c r="Y35" s="156"/>
      <c r="Z35" s="156"/>
      <c r="AA35" s="43"/>
      <c r="AB35" s="156" t="s">
        <v>88</v>
      </c>
      <c r="AC35" s="156"/>
      <c r="AD35" s="156"/>
      <c r="AE35" s="156"/>
      <c r="AF35" s="2"/>
    </row>
    <row r="36" spans="1:32" ht="9.75">
      <c r="A36" s="26">
        <v>29</v>
      </c>
      <c r="B36" s="21">
        <v>14.1</v>
      </c>
      <c r="C36" s="21" t="s">
        <v>2</v>
      </c>
      <c r="D36" s="21">
        <v>27.9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1011.2</v>
      </c>
      <c r="M36" s="24">
        <v>1015.2</v>
      </c>
      <c r="N36" s="2"/>
      <c r="O36" s="26">
        <v>29</v>
      </c>
      <c r="P36" s="27">
        <v>26</v>
      </c>
      <c r="Q36" s="27">
        <v>78</v>
      </c>
      <c r="R36" s="2"/>
      <c r="S36" s="28">
        <v>29</v>
      </c>
      <c r="T36" s="35" t="s">
        <v>54</v>
      </c>
      <c r="U36" s="97">
        <v>22.5</v>
      </c>
      <c r="V36" s="97">
        <v>3.1</v>
      </c>
      <c r="W36" s="43"/>
      <c r="X36" s="156"/>
      <c r="Y36" s="156"/>
      <c r="Z36" s="156"/>
      <c r="AA36" s="43"/>
      <c r="AB36" s="156" t="s">
        <v>88</v>
      </c>
      <c r="AC36" s="156"/>
      <c r="AD36" s="156"/>
      <c r="AE36" s="156"/>
      <c r="AF36" s="2"/>
    </row>
    <row r="37" spans="1:32" ht="9.75">
      <c r="A37" s="26">
        <v>30</v>
      </c>
      <c r="B37" s="21">
        <v>17.7</v>
      </c>
      <c r="C37" s="21" t="s">
        <v>2</v>
      </c>
      <c r="D37" s="21">
        <v>29.4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1011.7</v>
      </c>
      <c r="M37" s="24">
        <v>1016.5</v>
      </c>
      <c r="N37" s="2"/>
      <c r="O37" s="26">
        <v>30</v>
      </c>
      <c r="P37" s="27">
        <v>31</v>
      </c>
      <c r="Q37" s="27">
        <v>68</v>
      </c>
      <c r="R37" s="2"/>
      <c r="S37" s="28">
        <v>30</v>
      </c>
      <c r="T37" s="35" t="s">
        <v>54</v>
      </c>
      <c r="U37" s="97">
        <v>24.1</v>
      </c>
      <c r="V37" s="97">
        <v>3.1</v>
      </c>
      <c r="W37" s="43"/>
      <c r="X37" s="156"/>
      <c r="Y37" s="156"/>
      <c r="Z37" s="156"/>
      <c r="AA37" s="43"/>
      <c r="AB37" s="156" t="s">
        <v>101</v>
      </c>
      <c r="AC37" s="156"/>
      <c r="AD37" s="156"/>
      <c r="AE37" s="156"/>
      <c r="AF37" s="2"/>
    </row>
    <row r="38" spans="1:32" ht="9.75">
      <c r="A38" s="39">
        <v>31</v>
      </c>
      <c r="B38" s="21">
        <v>15.3</v>
      </c>
      <c r="C38" s="21" t="s">
        <v>2</v>
      </c>
      <c r="D38" s="21">
        <v>22.4</v>
      </c>
      <c r="E38" s="21" t="s">
        <v>2</v>
      </c>
      <c r="F38" s="2"/>
      <c r="G38" s="23" t="s">
        <v>202</v>
      </c>
      <c r="H38" s="138">
        <v>21.082</v>
      </c>
      <c r="I38" s="21">
        <v>24.4</v>
      </c>
      <c r="J38" s="2"/>
      <c r="K38" s="39">
        <v>31</v>
      </c>
      <c r="L38" s="24">
        <v>1010.2</v>
      </c>
      <c r="M38" s="24">
        <v>1012.4</v>
      </c>
      <c r="N38" s="2"/>
      <c r="O38" s="39">
        <v>31</v>
      </c>
      <c r="P38" s="27">
        <v>43</v>
      </c>
      <c r="Q38" s="27">
        <v>88</v>
      </c>
      <c r="R38" s="2"/>
      <c r="S38" s="40">
        <v>31</v>
      </c>
      <c r="T38" s="35" t="s">
        <v>175</v>
      </c>
      <c r="U38" s="97">
        <v>22.5</v>
      </c>
      <c r="V38" s="97">
        <v>3.7</v>
      </c>
      <c r="W38" s="43"/>
      <c r="X38" s="156"/>
      <c r="Y38" s="156"/>
      <c r="Z38" s="156"/>
      <c r="AA38" s="43"/>
      <c r="AB38" s="156" t="s">
        <v>96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14.267741935483869</v>
      </c>
      <c r="C40" s="45" t="s">
        <v>2</v>
      </c>
      <c r="D40" s="45">
        <f>AVERAGE(D8:D38)</f>
        <v>26.806451612903224</v>
      </c>
      <c r="E40" s="46" t="s">
        <v>2</v>
      </c>
      <c r="F40" s="2"/>
      <c r="G40" s="47" t="s">
        <v>5</v>
      </c>
      <c r="H40" s="48">
        <f>SUM(H8:H38)</f>
        <v>41.91</v>
      </c>
      <c r="I40" s="120" t="s">
        <v>61</v>
      </c>
      <c r="J40" s="2"/>
      <c r="K40" s="44" t="s">
        <v>3</v>
      </c>
      <c r="L40" s="104">
        <f>AVERAGE(L8:L38)</f>
        <v>1010.7387096774195</v>
      </c>
      <c r="M40" s="105">
        <f>AVERAGE(M8:M38)</f>
        <v>1015.8096774193548</v>
      </c>
      <c r="N40" s="2"/>
      <c r="O40" s="44" t="s">
        <v>3</v>
      </c>
      <c r="P40" s="123">
        <f>AVERAGE(P8:P38)</f>
        <v>27.870967741935484</v>
      </c>
      <c r="Q40" s="124">
        <f>AVERAGE(Q8:Q38)</f>
        <v>78.16129032258064</v>
      </c>
      <c r="R40" s="2"/>
      <c r="S40" s="86" t="s">
        <v>11</v>
      </c>
      <c r="T40" s="86" t="s">
        <v>54</v>
      </c>
      <c r="U40" s="98">
        <f>MAXA(U8:U38)</f>
        <v>54.7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20.23548387096774</v>
      </c>
      <c r="C41" s="166"/>
      <c r="D41" s="166"/>
      <c r="E41" s="51" t="s">
        <v>2</v>
      </c>
      <c r="F41" s="2"/>
      <c r="G41" s="114" t="s">
        <v>58</v>
      </c>
      <c r="H41" s="122">
        <v>6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1013.274193548387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53.016129032258064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9.2</v>
      </c>
      <c r="C42" s="56" t="s">
        <v>2</v>
      </c>
      <c r="D42" s="56">
        <f>MAXA(D8:D38)</f>
        <v>32.5</v>
      </c>
      <c r="E42" s="57" t="s">
        <v>2</v>
      </c>
      <c r="F42" s="2"/>
      <c r="G42" s="47" t="s">
        <v>6</v>
      </c>
      <c r="H42" s="48">
        <f>MAXA(H8:H38)</f>
        <v>21.082</v>
      </c>
      <c r="I42" s="98">
        <f>MAXA(I8:I38)</f>
        <v>39.4</v>
      </c>
      <c r="J42" s="2"/>
      <c r="K42" s="55" t="s">
        <v>4</v>
      </c>
      <c r="L42" s="106">
        <f>MINA(L8:L38)</f>
        <v>998.8</v>
      </c>
      <c r="M42" s="106">
        <f>MAXA(M8:M38)</f>
        <v>1025.7</v>
      </c>
      <c r="N42" s="2"/>
      <c r="O42" s="55" t="s">
        <v>4</v>
      </c>
      <c r="P42" s="96">
        <f>MINA(P8:P38)</f>
        <v>13</v>
      </c>
      <c r="Q42" s="96">
        <f>MAXA(Q8:Q38)</f>
        <v>90</v>
      </c>
      <c r="R42" s="58"/>
      <c r="S42" s="184" t="s">
        <v>50</v>
      </c>
      <c r="T42" s="185"/>
      <c r="U42" s="103">
        <f>AVERAGE(U8:U38)</f>
        <v>26.093548387096774</v>
      </c>
      <c r="V42" s="103">
        <f>AVERAGE(V8:V38)</f>
        <v>3.0193548387096767</v>
      </c>
      <c r="W42" s="2"/>
      <c r="X42" s="107">
        <f>SUM(H8:H17)</f>
        <v>4.826</v>
      </c>
      <c r="Y42" s="107">
        <f>SUM(H18:H27)</f>
        <v>4.318</v>
      </c>
      <c r="Z42" s="107">
        <f>SUM(H28:H38)</f>
        <v>32.766000000000005</v>
      </c>
      <c r="AA42" s="2"/>
      <c r="AB42" s="80" t="s">
        <v>43</v>
      </c>
      <c r="AC42" s="107">
        <f>AVERAGE(B8:B17)</f>
        <v>12.45</v>
      </c>
      <c r="AD42" s="107">
        <f>AVERAGE(D8:D17)</f>
        <v>24.12</v>
      </c>
      <c r="AE42" s="107">
        <f>AVERAGE(B49:B58)</f>
        <v>17.790000000000003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Aprile!H45</f>
        <v>387.31500000000005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13.940000000000001</v>
      </c>
      <c r="AD43" s="107">
        <f>AVERAGE(D18:D27)</f>
        <v>27.01</v>
      </c>
      <c r="AE43" s="107">
        <f>AVERAGE(B59:B68)</f>
        <v>19.95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41.91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16.21818181818182</v>
      </c>
      <c r="AD44" s="107">
        <f>AVERAGE(D28:D38)</f>
        <v>29.06363636363636</v>
      </c>
      <c r="AE44" s="107">
        <f>AVERAGE(B69:B79)</f>
        <v>22.71818181818182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429.225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16.6</v>
      </c>
      <c r="C49" s="69" t="s">
        <v>2</v>
      </c>
      <c r="G49" s="63"/>
      <c r="L49" s="67"/>
    </row>
    <row r="50" spans="1:3" ht="9.75">
      <c r="A50" s="26">
        <v>2</v>
      </c>
      <c r="B50" s="70">
        <v>16.1</v>
      </c>
      <c r="C50" s="71" t="s">
        <v>2</v>
      </c>
    </row>
    <row r="51" spans="1:20" ht="9.75">
      <c r="A51" s="26">
        <v>3</v>
      </c>
      <c r="B51" s="70">
        <v>17.6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16.9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16.6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17.4</v>
      </c>
      <c r="C54" s="71" t="s">
        <v>2</v>
      </c>
    </row>
    <row r="55" spans="1:3" ht="9.75">
      <c r="A55" s="26">
        <v>7</v>
      </c>
      <c r="B55" s="70">
        <v>18.8</v>
      </c>
      <c r="C55" s="71" t="s">
        <v>2</v>
      </c>
    </row>
    <row r="56" spans="1:3" ht="9.75">
      <c r="A56" s="26">
        <v>8</v>
      </c>
      <c r="B56" s="70">
        <v>20.6</v>
      </c>
      <c r="C56" s="71" t="s">
        <v>2</v>
      </c>
    </row>
    <row r="57" spans="1:3" ht="9.75">
      <c r="A57" s="26">
        <v>9</v>
      </c>
      <c r="B57" s="70">
        <v>18.4</v>
      </c>
      <c r="C57" s="71" t="s">
        <v>2</v>
      </c>
    </row>
    <row r="58" spans="1:3" ht="9.75">
      <c r="A58" s="26">
        <v>10</v>
      </c>
      <c r="B58" s="70">
        <v>18.9</v>
      </c>
      <c r="C58" s="71" t="s">
        <v>2</v>
      </c>
    </row>
    <row r="59" spans="1:3" ht="9.75">
      <c r="A59" s="26">
        <v>11</v>
      </c>
      <c r="B59" s="70">
        <v>21.7</v>
      </c>
      <c r="C59" s="71" t="s">
        <v>2</v>
      </c>
    </row>
    <row r="60" spans="1:3" ht="9.75">
      <c r="A60" s="26">
        <v>12</v>
      </c>
      <c r="B60" s="70">
        <v>21.5</v>
      </c>
      <c r="C60" s="71" t="s">
        <v>2</v>
      </c>
    </row>
    <row r="61" spans="1:3" ht="9.75">
      <c r="A61" s="26">
        <v>13</v>
      </c>
      <c r="B61" s="70">
        <v>20.5</v>
      </c>
      <c r="C61" s="71" t="s">
        <v>2</v>
      </c>
    </row>
    <row r="62" spans="1:3" ht="9.75">
      <c r="A62" s="26">
        <v>14</v>
      </c>
      <c r="B62" s="70">
        <v>19.3</v>
      </c>
      <c r="C62" s="71" t="s">
        <v>2</v>
      </c>
    </row>
    <row r="63" spans="1:3" ht="9.75">
      <c r="A63" s="26">
        <v>15</v>
      </c>
      <c r="B63" s="70">
        <v>18.9</v>
      </c>
      <c r="C63" s="71" t="s">
        <v>2</v>
      </c>
    </row>
    <row r="64" spans="1:3" ht="9.75">
      <c r="A64" s="26">
        <v>16</v>
      </c>
      <c r="B64" s="70">
        <v>17.6</v>
      </c>
      <c r="C64" s="71" t="s">
        <v>2</v>
      </c>
    </row>
    <row r="65" spans="1:3" ht="9.75">
      <c r="A65" s="26">
        <v>17</v>
      </c>
      <c r="B65" s="70">
        <v>19.1</v>
      </c>
      <c r="C65" s="71" t="s">
        <v>2</v>
      </c>
    </row>
    <row r="66" spans="1:3" ht="9.75">
      <c r="A66" s="26">
        <v>18</v>
      </c>
      <c r="B66" s="70">
        <v>19.4</v>
      </c>
      <c r="C66" s="71" t="s">
        <v>2</v>
      </c>
    </row>
    <row r="67" spans="1:3" ht="9.75">
      <c r="A67" s="26">
        <v>19</v>
      </c>
      <c r="B67" s="70">
        <v>20.4</v>
      </c>
      <c r="C67" s="71" t="s">
        <v>2</v>
      </c>
    </row>
    <row r="68" spans="1:3" ht="9.75">
      <c r="A68" s="26">
        <v>20</v>
      </c>
      <c r="B68" s="70">
        <v>21.1</v>
      </c>
      <c r="C68" s="71" t="s">
        <v>2</v>
      </c>
    </row>
    <row r="69" spans="1:3" ht="9.75">
      <c r="A69" s="26">
        <v>21</v>
      </c>
      <c r="B69" s="70">
        <v>22.6</v>
      </c>
      <c r="C69" s="71" t="s">
        <v>2</v>
      </c>
    </row>
    <row r="70" spans="1:3" ht="9.75">
      <c r="A70" s="26">
        <v>22</v>
      </c>
      <c r="B70" s="70">
        <v>23.7</v>
      </c>
      <c r="C70" s="71" t="s">
        <v>2</v>
      </c>
    </row>
    <row r="71" spans="1:3" ht="9.75">
      <c r="A71" s="26">
        <v>23</v>
      </c>
      <c r="B71" s="70">
        <v>24.4</v>
      </c>
      <c r="C71" s="71" t="s">
        <v>2</v>
      </c>
    </row>
    <row r="72" spans="1:3" ht="9.75">
      <c r="A72" s="26">
        <v>24</v>
      </c>
      <c r="B72" s="70">
        <v>25.8</v>
      </c>
      <c r="C72" s="71" t="s">
        <v>2</v>
      </c>
    </row>
    <row r="73" spans="1:3" ht="9.75">
      <c r="A73" s="26">
        <v>25</v>
      </c>
      <c r="B73" s="70">
        <v>25.2</v>
      </c>
      <c r="C73" s="71" t="s">
        <v>2</v>
      </c>
    </row>
    <row r="74" spans="1:3" ht="9.75">
      <c r="A74" s="26">
        <v>26</v>
      </c>
      <c r="B74" s="70">
        <v>23.8</v>
      </c>
      <c r="C74" s="71" t="s">
        <v>2</v>
      </c>
    </row>
    <row r="75" spans="1:3" ht="9.75">
      <c r="A75" s="26">
        <v>27</v>
      </c>
      <c r="B75" s="70">
        <v>21.8</v>
      </c>
      <c r="C75" s="71" t="s">
        <v>2</v>
      </c>
    </row>
    <row r="76" spans="1:3" ht="9.75">
      <c r="A76" s="26">
        <v>28</v>
      </c>
      <c r="B76" s="70">
        <v>19.9</v>
      </c>
      <c r="C76" s="71" t="s">
        <v>2</v>
      </c>
    </row>
    <row r="77" spans="1:3" ht="9.75">
      <c r="A77" s="26">
        <v>29</v>
      </c>
      <c r="B77" s="70">
        <v>21.4</v>
      </c>
      <c r="C77" s="71" t="s">
        <v>2</v>
      </c>
    </row>
    <row r="78" spans="1:3" ht="9.75">
      <c r="A78" s="26">
        <v>30</v>
      </c>
      <c r="B78" s="70">
        <v>23.1</v>
      </c>
      <c r="C78" s="71" t="s">
        <v>2</v>
      </c>
    </row>
    <row r="79" spans="1:3" ht="9.75">
      <c r="A79" s="39">
        <v>31</v>
      </c>
      <c r="B79" s="72">
        <v>18.2</v>
      </c>
      <c r="C79" s="73" t="s">
        <v>2</v>
      </c>
    </row>
  </sheetData>
  <sheetProtection/>
  <mergeCells count="90">
    <mergeCell ref="X2:AE2"/>
    <mergeCell ref="O2:V2"/>
    <mergeCell ref="B43:G43"/>
    <mergeCell ref="B44:G44"/>
    <mergeCell ref="B45:G45"/>
    <mergeCell ref="X38:Z38"/>
    <mergeCell ref="AB38:AE38"/>
    <mergeCell ref="S42:T42"/>
    <mergeCell ref="X40:Z40"/>
    <mergeCell ref="AB40:AE40"/>
    <mergeCell ref="B41:D41"/>
    <mergeCell ref="L41:M41"/>
    <mergeCell ref="P41:Q41"/>
    <mergeCell ref="A48:C48"/>
    <mergeCell ref="A47:G47"/>
    <mergeCell ref="X34:Z34"/>
    <mergeCell ref="AB34:AE34"/>
    <mergeCell ref="X35:Z35"/>
    <mergeCell ref="AB35:AE35"/>
    <mergeCell ref="L39:M39"/>
    <mergeCell ref="P39:Q39"/>
    <mergeCell ref="X36:Z36"/>
    <mergeCell ref="AB36:AE36"/>
    <mergeCell ref="X37:Z37"/>
    <mergeCell ref="AB37:AE37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1:AE11"/>
    <mergeCell ref="AB10:AE10"/>
    <mergeCell ref="X11:Z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5">
      <selection activeCell="B79" sqref="B79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8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6.57421875" style="3" bestFit="1" customWidth="1"/>
    <col min="13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4" width="9.28125" style="3" customWidth="1"/>
    <col min="25" max="25" width="7.7109375" style="3" customWidth="1"/>
    <col min="26" max="26" width="8.281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9.1406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74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75</v>
      </c>
      <c r="Y4" s="160"/>
      <c r="Z4" s="160"/>
      <c r="AA4" s="9"/>
      <c r="AB4" s="159" t="s">
        <v>75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150">
        <v>10.6</v>
      </c>
      <c r="C8" s="21" t="s">
        <v>2</v>
      </c>
      <c r="D8" s="139">
        <v>15.3</v>
      </c>
      <c r="E8" s="21" t="s">
        <v>2</v>
      </c>
      <c r="F8" s="2"/>
      <c r="G8" s="23" t="s">
        <v>202</v>
      </c>
      <c r="H8" s="138">
        <v>50.8</v>
      </c>
      <c r="I8" s="21">
        <v>43.4</v>
      </c>
      <c r="J8" s="2"/>
      <c r="K8" s="20">
        <v>1</v>
      </c>
      <c r="L8" s="24">
        <v>1008.1</v>
      </c>
      <c r="M8" s="24">
        <v>1016.9</v>
      </c>
      <c r="N8" s="2"/>
      <c r="O8" s="20">
        <v>1</v>
      </c>
      <c r="P8" s="27">
        <v>82</v>
      </c>
      <c r="Q8" s="27">
        <v>91</v>
      </c>
      <c r="R8" s="2"/>
      <c r="S8" s="25">
        <v>1</v>
      </c>
      <c r="T8" s="35" t="s">
        <v>102</v>
      </c>
      <c r="U8" s="97">
        <v>38.6</v>
      </c>
      <c r="V8" s="143">
        <v>8.4</v>
      </c>
      <c r="W8" s="43"/>
      <c r="X8" s="156"/>
      <c r="Y8" s="156"/>
      <c r="Z8" s="156"/>
      <c r="AA8" s="43"/>
      <c r="AB8" s="156" t="s">
        <v>120</v>
      </c>
      <c r="AC8" s="156"/>
      <c r="AD8" s="156"/>
      <c r="AE8" s="156"/>
      <c r="AF8" s="2"/>
    </row>
    <row r="9" spans="1:32" ht="9.75">
      <c r="A9" s="26">
        <v>2</v>
      </c>
      <c r="B9" s="21">
        <v>14</v>
      </c>
      <c r="C9" s="21" t="s">
        <v>2</v>
      </c>
      <c r="D9" s="21">
        <v>23.1</v>
      </c>
      <c r="E9" s="21" t="s">
        <v>2</v>
      </c>
      <c r="F9" s="2"/>
      <c r="G9" s="23" t="s">
        <v>204</v>
      </c>
      <c r="H9" s="21">
        <v>5.842</v>
      </c>
      <c r="I9" s="21">
        <v>29.2</v>
      </c>
      <c r="J9" s="2"/>
      <c r="K9" s="26">
        <v>2</v>
      </c>
      <c r="L9" s="24">
        <v>1016.6</v>
      </c>
      <c r="M9" s="24">
        <v>1018.3</v>
      </c>
      <c r="N9" s="2"/>
      <c r="O9" s="26">
        <v>2</v>
      </c>
      <c r="P9" s="27">
        <v>53</v>
      </c>
      <c r="Q9" s="142">
        <v>92</v>
      </c>
      <c r="R9" s="2"/>
      <c r="S9" s="28">
        <v>2</v>
      </c>
      <c r="T9" s="35" t="s">
        <v>175</v>
      </c>
      <c r="U9" s="34">
        <v>24.1</v>
      </c>
      <c r="V9" s="34">
        <v>2.1</v>
      </c>
      <c r="W9" s="43"/>
      <c r="X9" s="156"/>
      <c r="Y9" s="156"/>
      <c r="Z9" s="156"/>
      <c r="AA9" s="43"/>
      <c r="AB9" s="156" t="s">
        <v>137</v>
      </c>
      <c r="AC9" s="156"/>
      <c r="AD9" s="156"/>
      <c r="AE9" s="156"/>
      <c r="AF9" s="2"/>
    </row>
    <row r="10" spans="1:32" ht="9.75">
      <c r="A10" s="26">
        <v>3</v>
      </c>
      <c r="B10" s="21">
        <v>16.3</v>
      </c>
      <c r="C10" s="21" t="s">
        <v>2</v>
      </c>
      <c r="D10" s="21">
        <v>21.9</v>
      </c>
      <c r="E10" s="21" t="s">
        <v>2</v>
      </c>
      <c r="F10" s="2"/>
      <c r="G10" s="23" t="s">
        <v>205</v>
      </c>
      <c r="H10" s="21">
        <v>34.29</v>
      </c>
      <c r="I10" s="21">
        <v>71.1</v>
      </c>
      <c r="J10" s="2"/>
      <c r="K10" s="26">
        <v>3</v>
      </c>
      <c r="L10" s="24">
        <v>1016.5</v>
      </c>
      <c r="M10" s="24">
        <v>1019.1</v>
      </c>
      <c r="N10" s="2"/>
      <c r="O10" s="26">
        <v>3</v>
      </c>
      <c r="P10" s="27">
        <v>63</v>
      </c>
      <c r="Q10" s="27">
        <v>91</v>
      </c>
      <c r="R10" s="2"/>
      <c r="S10" s="28">
        <v>3</v>
      </c>
      <c r="T10" s="35" t="s">
        <v>90</v>
      </c>
      <c r="U10" s="97">
        <v>27.4</v>
      </c>
      <c r="V10" s="97">
        <v>3.9</v>
      </c>
      <c r="W10" s="43"/>
      <c r="X10" s="156" t="s">
        <v>203</v>
      </c>
      <c r="Y10" s="156"/>
      <c r="Z10" s="156"/>
      <c r="AA10" s="43"/>
      <c r="AB10" s="156" t="s">
        <v>120</v>
      </c>
      <c r="AC10" s="156"/>
      <c r="AD10" s="156"/>
      <c r="AE10" s="156"/>
      <c r="AF10" s="2"/>
    </row>
    <row r="11" spans="1:32" ht="9.75">
      <c r="A11" s="26">
        <v>4</v>
      </c>
      <c r="B11" s="21">
        <v>15.1</v>
      </c>
      <c r="C11" s="21" t="s">
        <v>2</v>
      </c>
      <c r="D11" s="21">
        <v>24.2</v>
      </c>
      <c r="E11" s="21" t="s">
        <v>2</v>
      </c>
      <c r="F11" s="2"/>
      <c r="G11" s="23" t="s">
        <v>206</v>
      </c>
      <c r="H11" s="21">
        <v>33.274</v>
      </c>
      <c r="I11" s="21">
        <v>25.1</v>
      </c>
      <c r="J11" s="2"/>
      <c r="K11" s="26">
        <v>4</v>
      </c>
      <c r="L11" s="24">
        <v>1011.2</v>
      </c>
      <c r="M11" s="24">
        <v>1017.3</v>
      </c>
      <c r="N11" s="2"/>
      <c r="O11" s="26">
        <v>4</v>
      </c>
      <c r="P11" s="27">
        <v>51</v>
      </c>
      <c r="Q11" s="142">
        <v>92</v>
      </c>
      <c r="R11" s="2"/>
      <c r="S11" s="28">
        <v>4</v>
      </c>
      <c r="T11" s="35" t="s">
        <v>175</v>
      </c>
      <c r="U11" s="97">
        <v>24.1</v>
      </c>
      <c r="V11" s="97">
        <v>3.2</v>
      </c>
      <c r="W11" s="43"/>
      <c r="X11" s="156"/>
      <c r="Y11" s="156"/>
      <c r="Z11" s="156"/>
      <c r="AA11" s="43"/>
      <c r="AB11" s="156" t="s">
        <v>212</v>
      </c>
      <c r="AC11" s="156"/>
      <c r="AD11" s="156"/>
      <c r="AE11" s="156"/>
      <c r="AF11" s="32"/>
    </row>
    <row r="12" spans="1:32" ht="9.75">
      <c r="A12" s="26">
        <v>5</v>
      </c>
      <c r="B12" s="21">
        <v>14.8</v>
      </c>
      <c r="C12" s="21" t="s">
        <v>2</v>
      </c>
      <c r="D12" s="21">
        <v>18.2</v>
      </c>
      <c r="E12" s="21" t="s">
        <v>2</v>
      </c>
      <c r="F12" s="2"/>
      <c r="G12" s="23" t="s">
        <v>207</v>
      </c>
      <c r="H12" s="21">
        <v>34.036</v>
      </c>
      <c r="I12" s="21">
        <v>103.1</v>
      </c>
      <c r="J12" s="2"/>
      <c r="K12" s="26">
        <v>5</v>
      </c>
      <c r="L12" s="24">
        <v>1007.8</v>
      </c>
      <c r="M12" s="24">
        <v>1011.8</v>
      </c>
      <c r="N12" s="2"/>
      <c r="O12" s="26">
        <v>5</v>
      </c>
      <c r="P12" s="27">
        <v>77</v>
      </c>
      <c r="Q12" s="27">
        <v>90</v>
      </c>
      <c r="R12" s="2"/>
      <c r="S12" s="28">
        <v>5</v>
      </c>
      <c r="T12" s="35" t="s">
        <v>102</v>
      </c>
      <c r="U12" s="97">
        <v>25.7</v>
      </c>
      <c r="V12" s="97">
        <v>3.5</v>
      </c>
      <c r="W12" s="43"/>
      <c r="X12" s="156" t="s">
        <v>208</v>
      </c>
      <c r="Y12" s="156"/>
      <c r="Z12" s="156"/>
      <c r="AA12" s="43"/>
      <c r="AB12" s="156" t="s">
        <v>120</v>
      </c>
      <c r="AC12" s="156"/>
      <c r="AD12" s="156"/>
      <c r="AE12" s="156"/>
      <c r="AF12" s="33"/>
    </row>
    <row r="13" spans="1:32" ht="9.75">
      <c r="A13" s="26">
        <v>6</v>
      </c>
      <c r="B13" s="21">
        <v>14.2</v>
      </c>
      <c r="C13" s="21" t="s">
        <v>2</v>
      </c>
      <c r="D13" s="21">
        <v>23.7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1004.5</v>
      </c>
      <c r="M13" s="24">
        <v>1008.7</v>
      </c>
      <c r="N13" s="2"/>
      <c r="O13" s="26">
        <v>6</v>
      </c>
      <c r="P13" s="27">
        <v>44</v>
      </c>
      <c r="Q13" s="153">
        <v>92</v>
      </c>
      <c r="R13" s="2"/>
      <c r="S13" s="28">
        <v>6</v>
      </c>
      <c r="T13" s="35" t="s">
        <v>98</v>
      </c>
      <c r="U13" s="97">
        <v>22.5</v>
      </c>
      <c r="V13" s="97">
        <v>2.1</v>
      </c>
      <c r="W13" s="43"/>
      <c r="X13" s="156"/>
      <c r="Y13" s="156"/>
      <c r="Z13" s="156"/>
      <c r="AA13" s="43"/>
      <c r="AB13" s="156" t="s">
        <v>101</v>
      </c>
      <c r="AC13" s="156"/>
      <c r="AD13" s="156"/>
      <c r="AE13" s="156"/>
      <c r="AF13" s="2"/>
    </row>
    <row r="14" spans="1:32" ht="9.75">
      <c r="A14" s="26">
        <v>7</v>
      </c>
      <c r="B14" s="21">
        <v>15.8</v>
      </c>
      <c r="C14" s="21" t="s">
        <v>2</v>
      </c>
      <c r="D14" s="21">
        <v>18.9</v>
      </c>
      <c r="E14" s="21" t="s">
        <v>2</v>
      </c>
      <c r="F14" s="2"/>
      <c r="G14" s="23" t="s">
        <v>209</v>
      </c>
      <c r="H14" s="21">
        <v>8.636</v>
      </c>
      <c r="I14" s="21">
        <v>64.8</v>
      </c>
      <c r="J14" s="2"/>
      <c r="K14" s="26">
        <v>7</v>
      </c>
      <c r="L14" s="24">
        <v>1002.1</v>
      </c>
      <c r="M14" s="24">
        <v>1006</v>
      </c>
      <c r="N14" s="2"/>
      <c r="O14" s="26">
        <v>7</v>
      </c>
      <c r="P14" s="94">
        <v>64</v>
      </c>
      <c r="Q14" s="27">
        <v>87</v>
      </c>
      <c r="R14" s="2"/>
      <c r="S14" s="28">
        <v>7</v>
      </c>
      <c r="T14" s="35" t="s">
        <v>62</v>
      </c>
      <c r="U14" s="97">
        <v>22.5</v>
      </c>
      <c r="V14" s="97">
        <v>2.9</v>
      </c>
      <c r="W14" s="43"/>
      <c r="X14" s="156" t="s">
        <v>210</v>
      </c>
      <c r="Y14" s="156"/>
      <c r="Z14" s="156"/>
      <c r="AA14" s="43"/>
      <c r="AB14" s="156" t="s">
        <v>137</v>
      </c>
      <c r="AC14" s="156"/>
      <c r="AD14" s="156"/>
      <c r="AE14" s="156"/>
      <c r="AF14" s="2"/>
    </row>
    <row r="15" spans="1:32" ht="9.75">
      <c r="A15" s="26">
        <v>8</v>
      </c>
      <c r="B15" s="21">
        <v>14.8</v>
      </c>
      <c r="C15" s="21" t="s">
        <v>2</v>
      </c>
      <c r="D15" s="21">
        <v>24.7</v>
      </c>
      <c r="E15" s="21" t="s">
        <v>2</v>
      </c>
      <c r="F15" s="2"/>
      <c r="G15" s="23" t="s">
        <v>211</v>
      </c>
      <c r="H15" s="21">
        <v>4.572</v>
      </c>
      <c r="I15" s="21">
        <v>18.5</v>
      </c>
      <c r="J15" s="2"/>
      <c r="K15" s="26">
        <v>8</v>
      </c>
      <c r="L15" s="151">
        <v>1001.7</v>
      </c>
      <c r="M15" s="24">
        <v>1006.4</v>
      </c>
      <c r="N15" s="2"/>
      <c r="O15" s="26">
        <v>8</v>
      </c>
      <c r="P15" s="94">
        <v>46</v>
      </c>
      <c r="Q15" s="27">
        <v>90</v>
      </c>
      <c r="R15" s="2"/>
      <c r="S15" s="28">
        <v>8</v>
      </c>
      <c r="T15" s="35" t="s">
        <v>91</v>
      </c>
      <c r="U15" s="97">
        <v>32.2</v>
      </c>
      <c r="V15" s="97">
        <v>3.2</v>
      </c>
      <c r="W15" s="43"/>
      <c r="X15" s="156"/>
      <c r="Y15" s="156"/>
      <c r="Z15" s="156"/>
      <c r="AA15" s="43"/>
      <c r="AB15" s="156" t="s">
        <v>137</v>
      </c>
      <c r="AC15" s="156"/>
      <c r="AD15" s="156"/>
      <c r="AE15" s="156"/>
      <c r="AF15" s="2"/>
    </row>
    <row r="16" spans="1:32" ht="9.75">
      <c r="A16" s="26">
        <v>9</v>
      </c>
      <c r="B16" s="21">
        <v>13.9</v>
      </c>
      <c r="C16" s="21" t="s">
        <v>2</v>
      </c>
      <c r="D16" s="21">
        <v>24.7</v>
      </c>
      <c r="E16" s="21" t="s">
        <v>2</v>
      </c>
      <c r="F16" s="2"/>
      <c r="G16" s="23" t="s">
        <v>213</v>
      </c>
      <c r="H16" s="21">
        <v>0.508</v>
      </c>
      <c r="I16" s="21">
        <v>0.3</v>
      </c>
      <c r="J16" s="2"/>
      <c r="K16" s="26">
        <v>9</v>
      </c>
      <c r="L16" s="24">
        <v>1005.5</v>
      </c>
      <c r="M16" s="24">
        <v>1009.3</v>
      </c>
      <c r="N16" s="2"/>
      <c r="O16" s="26">
        <v>9</v>
      </c>
      <c r="P16" s="27">
        <v>47</v>
      </c>
      <c r="Q16" s="142">
        <v>92</v>
      </c>
      <c r="R16" s="2"/>
      <c r="S16" s="28">
        <v>9</v>
      </c>
      <c r="T16" s="35" t="s">
        <v>62</v>
      </c>
      <c r="U16" s="97">
        <v>27.4</v>
      </c>
      <c r="V16" s="97">
        <v>2.1</v>
      </c>
      <c r="W16" s="43"/>
      <c r="X16" s="156"/>
      <c r="Y16" s="156"/>
      <c r="Z16" s="156"/>
      <c r="AA16" s="43"/>
      <c r="AB16" s="156" t="s">
        <v>137</v>
      </c>
      <c r="AC16" s="156"/>
      <c r="AD16" s="156"/>
      <c r="AE16" s="156"/>
      <c r="AF16" s="2"/>
    </row>
    <row r="17" spans="1:32" ht="9.75">
      <c r="A17" s="26">
        <v>10</v>
      </c>
      <c r="B17" s="21">
        <v>15.4</v>
      </c>
      <c r="C17" s="21" t="s">
        <v>2</v>
      </c>
      <c r="D17" s="21">
        <v>25.3</v>
      </c>
      <c r="E17" s="21" t="s">
        <v>2</v>
      </c>
      <c r="F17" s="2"/>
      <c r="G17" s="23" t="s">
        <v>215</v>
      </c>
      <c r="H17" s="34">
        <v>11.938</v>
      </c>
      <c r="I17" s="34">
        <v>35.6</v>
      </c>
      <c r="J17" s="2"/>
      <c r="K17" s="26">
        <v>10</v>
      </c>
      <c r="L17" s="24">
        <v>1008.2</v>
      </c>
      <c r="M17" s="24">
        <v>1010.7</v>
      </c>
      <c r="N17" s="2"/>
      <c r="O17" s="26">
        <v>10</v>
      </c>
      <c r="P17" s="27">
        <v>44</v>
      </c>
      <c r="Q17" s="27">
        <v>88</v>
      </c>
      <c r="R17" s="2"/>
      <c r="S17" s="28">
        <v>10</v>
      </c>
      <c r="T17" s="35" t="s">
        <v>98</v>
      </c>
      <c r="U17" s="34">
        <v>32.2</v>
      </c>
      <c r="V17" s="34">
        <v>2.4</v>
      </c>
      <c r="W17" s="43"/>
      <c r="X17" s="156" t="s">
        <v>214</v>
      </c>
      <c r="Y17" s="156"/>
      <c r="Z17" s="156"/>
      <c r="AA17" s="43"/>
      <c r="AB17" s="156" t="s">
        <v>137</v>
      </c>
      <c r="AC17" s="156"/>
      <c r="AD17" s="156"/>
      <c r="AE17" s="156"/>
      <c r="AF17" s="2"/>
    </row>
    <row r="18" spans="1:33" ht="9.75">
      <c r="A18" s="26">
        <v>11</v>
      </c>
      <c r="B18" s="21">
        <v>14.6</v>
      </c>
      <c r="C18" s="21" t="s">
        <v>2</v>
      </c>
      <c r="D18" s="21">
        <v>27.3</v>
      </c>
      <c r="E18" s="21" t="s">
        <v>2</v>
      </c>
      <c r="F18" s="2"/>
      <c r="G18" s="23" t="s">
        <v>216</v>
      </c>
      <c r="H18" s="21">
        <v>33.782</v>
      </c>
      <c r="I18" s="21">
        <v>71.1</v>
      </c>
      <c r="J18" s="2"/>
      <c r="K18" s="26">
        <v>11</v>
      </c>
      <c r="L18" s="24">
        <v>1007.3</v>
      </c>
      <c r="M18" s="24">
        <v>1012.3</v>
      </c>
      <c r="N18" s="2"/>
      <c r="O18" s="26">
        <v>11</v>
      </c>
      <c r="P18" s="27">
        <v>31</v>
      </c>
      <c r="Q18" s="142">
        <v>92</v>
      </c>
      <c r="R18" s="2"/>
      <c r="S18" s="28">
        <v>11</v>
      </c>
      <c r="T18" s="35" t="s">
        <v>123</v>
      </c>
      <c r="U18" s="97">
        <v>24.1</v>
      </c>
      <c r="V18" s="97">
        <v>2.4</v>
      </c>
      <c r="W18" s="43"/>
      <c r="X18" s="156" t="s">
        <v>217</v>
      </c>
      <c r="Y18" s="156"/>
      <c r="Z18" s="156"/>
      <c r="AA18" s="43"/>
      <c r="AB18" s="156" t="s">
        <v>137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14.8</v>
      </c>
      <c r="C19" s="21" t="s">
        <v>2</v>
      </c>
      <c r="D19" s="21">
        <v>26.3</v>
      </c>
      <c r="E19" s="21" t="s">
        <v>2</v>
      </c>
      <c r="F19" s="2"/>
      <c r="G19" s="23" t="s">
        <v>218</v>
      </c>
      <c r="H19" s="21">
        <v>0.254</v>
      </c>
      <c r="I19" s="21"/>
      <c r="J19" s="2"/>
      <c r="K19" s="26">
        <v>12</v>
      </c>
      <c r="L19" s="24">
        <v>1010.8</v>
      </c>
      <c r="M19" s="24">
        <v>1013.8</v>
      </c>
      <c r="N19" s="2"/>
      <c r="O19" s="26">
        <v>12</v>
      </c>
      <c r="P19" s="27">
        <v>41</v>
      </c>
      <c r="Q19" s="27">
        <v>91</v>
      </c>
      <c r="R19" s="2"/>
      <c r="S19" s="28">
        <v>12</v>
      </c>
      <c r="T19" s="35" t="s">
        <v>54</v>
      </c>
      <c r="U19" s="97">
        <v>17.7</v>
      </c>
      <c r="V19" s="97">
        <v>1.6</v>
      </c>
      <c r="W19" s="43"/>
      <c r="X19" s="156"/>
      <c r="Y19" s="156"/>
      <c r="Z19" s="156"/>
      <c r="AA19" s="43"/>
      <c r="AB19" s="156" t="s">
        <v>183</v>
      </c>
      <c r="AC19" s="156"/>
      <c r="AD19" s="156"/>
      <c r="AE19" s="156"/>
      <c r="AF19" s="2"/>
    </row>
    <row r="20" spans="1:32" ht="9.75">
      <c r="A20" s="26">
        <v>13</v>
      </c>
      <c r="B20" s="21">
        <v>18.1</v>
      </c>
      <c r="C20" s="21" t="s">
        <v>2</v>
      </c>
      <c r="D20" s="21">
        <v>25.6</v>
      </c>
      <c r="E20" s="21" t="s">
        <v>2</v>
      </c>
      <c r="F20" s="2"/>
      <c r="G20" s="23" t="s">
        <v>194</v>
      </c>
      <c r="H20" s="21">
        <v>44.45</v>
      </c>
      <c r="I20" s="138">
        <v>149.4</v>
      </c>
      <c r="J20" s="2"/>
      <c r="K20" s="26">
        <v>13</v>
      </c>
      <c r="L20" s="24">
        <v>1009.9</v>
      </c>
      <c r="M20" s="24">
        <v>1012.6</v>
      </c>
      <c r="N20" s="2"/>
      <c r="O20" s="26">
        <v>13</v>
      </c>
      <c r="P20" s="27">
        <v>49</v>
      </c>
      <c r="Q20" s="27">
        <v>87</v>
      </c>
      <c r="R20" s="37"/>
      <c r="S20" s="28">
        <v>13</v>
      </c>
      <c r="T20" s="35" t="s">
        <v>91</v>
      </c>
      <c r="U20" s="97">
        <v>32.2</v>
      </c>
      <c r="V20" s="97">
        <v>2.6</v>
      </c>
      <c r="W20" s="43"/>
      <c r="X20" s="156" t="s">
        <v>219</v>
      </c>
      <c r="Y20" s="156"/>
      <c r="Z20" s="156"/>
      <c r="AA20" s="43"/>
      <c r="AB20" s="156" t="s">
        <v>137</v>
      </c>
      <c r="AC20" s="156"/>
      <c r="AD20" s="156"/>
      <c r="AE20" s="156"/>
      <c r="AF20" s="2"/>
    </row>
    <row r="21" spans="1:32" ht="9.75">
      <c r="A21" s="26">
        <v>14</v>
      </c>
      <c r="B21" s="21">
        <v>15.8</v>
      </c>
      <c r="C21" s="21" t="s">
        <v>2</v>
      </c>
      <c r="D21" s="21">
        <v>29.3</v>
      </c>
      <c r="E21" s="21" t="s">
        <v>2</v>
      </c>
      <c r="F21" s="2"/>
      <c r="G21" s="23" t="s">
        <v>121</v>
      </c>
      <c r="H21" s="21">
        <v>0.254</v>
      </c>
      <c r="I21" s="21"/>
      <c r="J21" s="2"/>
      <c r="K21" s="26">
        <v>14</v>
      </c>
      <c r="L21" s="24">
        <v>1011.3</v>
      </c>
      <c r="M21" s="24">
        <v>1013.6</v>
      </c>
      <c r="N21" s="2"/>
      <c r="O21" s="26">
        <v>14</v>
      </c>
      <c r="P21" s="27">
        <v>27</v>
      </c>
      <c r="Q21" s="142">
        <v>92</v>
      </c>
      <c r="R21" s="2"/>
      <c r="S21" s="28">
        <v>14</v>
      </c>
      <c r="T21" s="35" t="s">
        <v>89</v>
      </c>
      <c r="U21" s="97">
        <v>22.5</v>
      </c>
      <c r="V21" s="97">
        <v>1.8</v>
      </c>
      <c r="W21" s="43"/>
      <c r="X21" s="156" t="s">
        <v>103</v>
      </c>
      <c r="Y21" s="156"/>
      <c r="Z21" s="156"/>
      <c r="AA21" s="43"/>
      <c r="AB21" s="156" t="s">
        <v>220</v>
      </c>
      <c r="AC21" s="156"/>
      <c r="AD21" s="156"/>
      <c r="AE21" s="156"/>
      <c r="AF21" s="2"/>
    </row>
    <row r="22" spans="1:32" ht="9.75">
      <c r="A22" s="26">
        <v>15</v>
      </c>
      <c r="B22" s="29">
        <v>18.9</v>
      </c>
      <c r="C22" s="21" t="s">
        <v>2</v>
      </c>
      <c r="D22" s="21">
        <v>30.2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1011.9</v>
      </c>
      <c r="M22" s="24">
        <v>1015.3</v>
      </c>
      <c r="N22" s="2"/>
      <c r="O22" s="26">
        <v>15</v>
      </c>
      <c r="P22" s="27">
        <v>32</v>
      </c>
      <c r="Q22" s="27">
        <v>82</v>
      </c>
      <c r="R22" s="2"/>
      <c r="S22" s="28">
        <v>15</v>
      </c>
      <c r="T22" s="35" t="s">
        <v>54</v>
      </c>
      <c r="U22" s="97">
        <v>22.5</v>
      </c>
      <c r="V22" s="97">
        <v>2.6</v>
      </c>
      <c r="W22" s="43"/>
      <c r="X22" s="156"/>
      <c r="Y22" s="156"/>
      <c r="Z22" s="156"/>
      <c r="AA22" s="43"/>
      <c r="AB22" s="156" t="s">
        <v>101</v>
      </c>
      <c r="AC22" s="156"/>
      <c r="AD22" s="156"/>
      <c r="AE22" s="156"/>
      <c r="AF22" s="2"/>
    </row>
    <row r="23" spans="1:32" ht="9.75">
      <c r="A23" s="26">
        <v>16</v>
      </c>
      <c r="B23" s="21">
        <v>20.2</v>
      </c>
      <c r="C23" s="21" t="s">
        <v>2</v>
      </c>
      <c r="D23" s="21">
        <v>29.4</v>
      </c>
      <c r="E23" s="21" t="s">
        <v>2</v>
      </c>
      <c r="F23" s="2"/>
      <c r="G23" s="23" t="s">
        <v>221</v>
      </c>
      <c r="H23" s="21">
        <v>0.254</v>
      </c>
      <c r="I23" s="21"/>
      <c r="J23" s="2"/>
      <c r="K23" s="26">
        <v>16</v>
      </c>
      <c r="L23" s="24">
        <v>1009.2</v>
      </c>
      <c r="M23" s="24">
        <v>1012.9</v>
      </c>
      <c r="N23" s="2"/>
      <c r="O23" s="26">
        <v>16</v>
      </c>
      <c r="P23" s="27">
        <v>42</v>
      </c>
      <c r="Q23" s="27">
        <v>81</v>
      </c>
      <c r="R23" s="2"/>
      <c r="S23" s="28">
        <v>16</v>
      </c>
      <c r="T23" s="35" t="s">
        <v>98</v>
      </c>
      <c r="U23" s="147">
        <v>41.8</v>
      </c>
      <c r="V23" s="34">
        <v>3.4</v>
      </c>
      <c r="W23" s="43"/>
      <c r="X23" s="156"/>
      <c r="Y23" s="156"/>
      <c r="Z23" s="156"/>
      <c r="AA23" s="43"/>
      <c r="AB23" s="156" t="s">
        <v>137</v>
      </c>
      <c r="AC23" s="156"/>
      <c r="AD23" s="156"/>
      <c r="AE23" s="156"/>
      <c r="AF23" s="2"/>
    </row>
    <row r="24" spans="1:32" ht="9.75">
      <c r="A24" s="26">
        <v>17</v>
      </c>
      <c r="B24" s="21">
        <v>19.4</v>
      </c>
      <c r="C24" s="21" t="s">
        <v>2</v>
      </c>
      <c r="D24" s="21">
        <v>25.4</v>
      </c>
      <c r="E24" s="21" t="s">
        <v>2</v>
      </c>
      <c r="F24" s="2"/>
      <c r="G24" s="23" t="s">
        <v>223</v>
      </c>
      <c r="H24" s="21">
        <v>5.08</v>
      </c>
      <c r="I24" s="21">
        <v>23.9</v>
      </c>
      <c r="J24" s="2"/>
      <c r="K24" s="26">
        <v>17</v>
      </c>
      <c r="L24" s="24">
        <v>1007.6</v>
      </c>
      <c r="M24" s="24">
        <v>1012.3</v>
      </c>
      <c r="N24" s="2"/>
      <c r="O24" s="26">
        <v>17</v>
      </c>
      <c r="P24" s="27">
        <v>60</v>
      </c>
      <c r="Q24" s="27">
        <v>87</v>
      </c>
      <c r="R24" s="2"/>
      <c r="S24" s="28">
        <v>17</v>
      </c>
      <c r="T24" s="35" t="s">
        <v>62</v>
      </c>
      <c r="U24" s="97">
        <v>24.1</v>
      </c>
      <c r="V24" s="97">
        <v>2.1</v>
      </c>
      <c r="W24" s="43"/>
      <c r="X24" s="156" t="s">
        <v>222</v>
      </c>
      <c r="Y24" s="156"/>
      <c r="Z24" s="156"/>
      <c r="AA24" s="43"/>
      <c r="AB24" s="156" t="s">
        <v>137</v>
      </c>
      <c r="AC24" s="156"/>
      <c r="AD24" s="156"/>
      <c r="AE24" s="156"/>
      <c r="AF24" s="2"/>
    </row>
    <row r="25" spans="1:32" ht="9.75">
      <c r="A25" s="26">
        <v>18</v>
      </c>
      <c r="B25" s="21">
        <v>18.6</v>
      </c>
      <c r="C25" s="21" t="s">
        <v>2</v>
      </c>
      <c r="D25" s="21">
        <v>25.3</v>
      </c>
      <c r="E25" s="21" t="s">
        <v>2</v>
      </c>
      <c r="F25" s="2"/>
      <c r="G25" s="23" t="s">
        <v>224</v>
      </c>
      <c r="H25" s="21">
        <v>0.762</v>
      </c>
      <c r="I25" s="21">
        <v>0.3</v>
      </c>
      <c r="J25" s="2"/>
      <c r="K25" s="26">
        <v>18</v>
      </c>
      <c r="L25" s="24">
        <v>1002</v>
      </c>
      <c r="M25" s="24">
        <v>1007.6</v>
      </c>
      <c r="N25" s="2"/>
      <c r="O25" s="26">
        <v>18</v>
      </c>
      <c r="P25" s="27">
        <v>27</v>
      </c>
      <c r="Q25" s="27">
        <v>87</v>
      </c>
      <c r="R25" s="2"/>
      <c r="S25" s="28">
        <v>18</v>
      </c>
      <c r="T25" s="35" t="s">
        <v>62</v>
      </c>
      <c r="U25" s="97">
        <v>32.2</v>
      </c>
      <c r="V25" s="97">
        <v>5.6</v>
      </c>
      <c r="W25" s="43"/>
      <c r="X25" s="156"/>
      <c r="Y25" s="156"/>
      <c r="Z25" s="156"/>
      <c r="AA25" s="43"/>
      <c r="AB25" s="156" t="s">
        <v>225</v>
      </c>
      <c r="AC25" s="156"/>
      <c r="AD25" s="156"/>
      <c r="AE25" s="156"/>
      <c r="AF25" s="38"/>
    </row>
    <row r="26" spans="1:32" ht="9.75">
      <c r="A26" s="26">
        <v>19</v>
      </c>
      <c r="B26" s="21">
        <v>15</v>
      </c>
      <c r="C26" s="21" t="s">
        <v>2</v>
      </c>
      <c r="D26" s="21">
        <v>28.3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1004.3</v>
      </c>
      <c r="M26" s="24">
        <v>1009.9</v>
      </c>
      <c r="N26" s="2"/>
      <c r="O26" s="26">
        <v>19</v>
      </c>
      <c r="P26" s="145">
        <v>22</v>
      </c>
      <c r="Q26" s="27">
        <v>73</v>
      </c>
      <c r="R26" s="2"/>
      <c r="S26" s="28">
        <v>19</v>
      </c>
      <c r="T26" s="35" t="s">
        <v>54</v>
      </c>
      <c r="U26" s="143">
        <v>41.8</v>
      </c>
      <c r="V26" s="97">
        <v>5.5</v>
      </c>
      <c r="W26" s="43"/>
      <c r="X26" s="156" t="s">
        <v>170</v>
      </c>
      <c r="Y26" s="156"/>
      <c r="Z26" s="156"/>
      <c r="AA26" s="43"/>
      <c r="AB26" s="156" t="s">
        <v>88</v>
      </c>
      <c r="AC26" s="156"/>
      <c r="AD26" s="156"/>
      <c r="AE26" s="156"/>
      <c r="AF26" s="38"/>
    </row>
    <row r="27" spans="1:32" ht="9.75">
      <c r="A27" s="26">
        <v>20</v>
      </c>
      <c r="B27" s="21">
        <v>16.7</v>
      </c>
      <c r="C27" s="21" t="s">
        <v>2</v>
      </c>
      <c r="D27" s="21">
        <v>27.3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1009.8</v>
      </c>
      <c r="M27" s="24">
        <v>1014.1</v>
      </c>
      <c r="N27" s="2"/>
      <c r="O27" s="26">
        <v>20</v>
      </c>
      <c r="P27" s="27">
        <v>41</v>
      </c>
      <c r="Q27" s="94">
        <v>74</v>
      </c>
      <c r="R27" s="2"/>
      <c r="S27" s="28">
        <v>20</v>
      </c>
      <c r="T27" s="35" t="s">
        <v>98</v>
      </c>
      <c r="U27" s="97">
        <v>27.4</v>
      </c>
      <c r="V27" s="97">
        <v>3.4</v>
      </c>
      <c r="W27" s="43"/>
      <c r="X27" s="156"/>
      <c r="Y27" s="156"/>
      <c r="Z27" s="156"/>
      <c r="AA27" s="43"/>
      <c r="AB27" s="156" t="s">
        <v>88</v>
      </c>
      <c r="AC27" s="156"/>
      <c r="AD27" s="156"/>
      <c r="AE27" s="156"/>
      <c r="AF27" s="38"/>
    </row>
    <row r="28" spans="1:32" ht="9.75">
      <c r="A28" s="26">
        <v>21</v>
      </c>
      <c r="B28" s="21">
        <v>19.5</v>
      </c>
      <c r="C28" s="21" t="s">
        <v>2</v>
      </c>
      <c r="D28" s="21">
        <v>29.8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1013.8</v>
      </c>
      <c r="M28" s="24">
        <v>1015.9</v>
      </c>
      <c r="N28" s="2"/>
      <c r="O28" s="26">
        <v>21</v>
      </c>
      <c r="P28" s="27">
        <v>40</v>
      </c>
      <c r="Q28" s="27">
        <v>76</v>
      </c>
      <c r="R28" s="2"/>
      <c r="S28" s="28">
        <v>21</v>
      </c>
      <c r="T28" s="35" t="s">
        <v>89</v>
      </c>
      <c r="U28" s="97">
        <v>22.5</v>
      </c>
      <c r="V28" s="97">
        <v>1.8</v>
      </c>
      <c r="W28" s="43"/>
      <c r="X28" s="156"/>
      <c r="Y28" s="156"/>
      <c r="Z28" s="156"/>
      <c r="AA28" s="43"/>
      <c r="AB28" s="156" t="s">
        <v>101</v>
      </c>
      <c r="AC28" s="156"/>
      <c r="AD28" s="156"/>
      <c r="AE28" s="156"/>
      <c r="AF28" s="2"/>
    </row>
    <row r="29" spans="1:32" ht="9.75">
      <c r="A29" s="26">
        <v>22</v>
      </c>
      <c r="B29" s="21">
        <v>20.2</v>
      </c>
      <c r="C29" s="21" t="s">
        <v>2</v>
      </c>
      <c r="D29" s="21">
        <v>26</v>
      </c>
      <c r="E29" s="21" t="s">
        <v>2</v>
      </c>
      <c r="F29" s="2"/>
      <c r="G29" s="23" t="s">
        <v>226</v>
      </c>
      <c r="H29" s="21">
        <v>1.27</v>
      </c>
      <c r="I29" s="21">
        <v>2</v>
      </c>
      <c r="J29" s="2"/>
      <c r="K29" s="26">
        <v>22</v>
      </c>
      <c r="L29" s="24">
        <v>1011.5</v>
      </c>
      <c r="M29" s="24">
        <v>1016.1</v>
      </c>
      <c r="N29" s="2"/>
      <c r="O29" s="26">
        <v>22</v>
      </c>
      <c r="P29" s="27">
        <v>60</v>
      </c>
      <c r="Q29" s="27">
        <v>82</v>
      </c>
      <c r="R29" s="2"/>
      <c r="S29" s="28">
        <v>22</v>
      </c>
      <c r="T29" s="35" t="s">
        <v>54</v>
      </c>
      <c r="U29" s="97">
        <v>24.1</v>
      </c>
      <c r="V29" s="97">
        <v>1.9</v>
      </c>
      <c r="W29" s="43"/>
      <c r="X29" s="156"/>
      <c r="Y29" s="156"/>
      <c r="Z29" s="156"/>
      <c r="AA29" s="43"/>
      <c r="AB29" s="156" t="s">
        <v>137</v>
      </c>
      <c r="AC29" s="156"/>
      <c r="AD29" s="156"/>
      <c r="AE29" s="156"/>
      <c r="AF29" s="38"/>
    </row>
    <row r="30" spans="1:32" ht="9.75">
      <c r="A30" s="26">
        <v>23</v>
      </c>
      <c r="B30" s="21">
        <v>18.3</v>
      </c>
      <c r="C30" s="21" t="s">
        <v>2</v>
      </c>
      <c r="D30" s="21">
        <v>27.7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1010.2</v>
      </c>
      <c r="M30" s="24">
        <v>1013.2</v>
      </c>
      <c r="N30" s="2"/>
      <c r="O30" s="26">
        <v>23</v>
      </c>
      <c r="P30" s="27">
        <v>44</v>
      </c>
      <c r="Q30" s="35">
        <v>88</v>
      </c>
      <c r="R30" s="2"/>
      <c r="S30" s="28">
        <v>23</v>
      </c>
      <c r="T30" s="35" t="s">
        <v>54</v>
      </c>
      <c r="U30" s="97">
        <v>20.9</v>
      </c>
      <c r="V30" s="97">
        <v>1.3</v>
      </c>
      <c r="W30" s="43"/>
      <c r="X30" s="156"/>
      <c r="Y30" s="156"/>
      <c r="Z30" s="156"/>
      <c r="AA30" s="43"/>
      <c r="AB30" s="156" t="s">
        <v>183</v>
      </c>
      <c r="AC30" s="156"/>
      <c r="AD30" s="156"/>
      <c r="AE30" s="156"/>
      <c r="AF30" s="2"/>
    </row>
    <row r="31" spans="1:32" ht="9.75">
      <c r="A31" s="26">
        <v>24</v>
      </c>
      <c r="B31" s="21">
        <v>17.7</v>
      </c>
      <c r="C31" s="21" t="s">
        <v>2</v>
      </c>
      <c r="D31" s="21">
        <v>29.4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1009.9</v>
      </c>
      <c r="M31" s="24">
        <v>1013.6</v>
      </c>
      <c r="N31" s="2"/>
      <c r="O31" s="26">
        <v>24</v>
      </c>
      <c r="P31" s="27">
        <v>29</v>
      </c>
      <c r="Q31" s="27">
        <v>87</v>
      </c>
      <c r="R31" s="2"/>
      <c r="S31" s="28">
        <v>24</v>
      </c>
      <c r="T31" s="35" t="s">
        <v>54</v>
      </c>
      <c r="U31" s="97">
        <v>24.1</v>
      </c>
      <c r="V31" s="97">
        <v>3.4</v>
      </c>
      <c r="W31" s="43"/>
      <c r="X31" s="156"/>
      <c r="Y31" s="156"/>
      <c r="Z31" s="156"/>
      <c r="AA31" s="43"/>
      <c r="AB31" s="156" t="s">
        <v>101</v>
      </c>
      <c r="AC31" s="156"/>
      <c r="AD31" s="156"/>
      <c r="AE31" s="156"/>
      <c r="AF31" s="2"/>
    </row>
    <row r="32" spans="1:32" ht="9.75">
      <c r="A32" s="26">
        <v>25</v>
      </c>
      <c r="B32" s="21">
        <v>19.2</v>
      </c>
      <c r="C32" s="21" t="s">
        <v>2</v>
      </c>
      <c r="D32" s="21">
        <v>29.2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1013.6</v>
      </c>
      <c r="M32" s="148">
        <v>1019.2</v>
      </c>
      <c r="N32" s="2"/>
      <c r="O32" s="26">
        <v>25</v>
      </c>
      <c r="P32" s="27">
        <v>31</v>
      </c>
      <c r="Q32" s="27">
        <v>68</v>
      </c>
      <c r="R32" s="2"/>
      <c r="S32" s="28">
        <v>25</v>
      </c>
      <c r="T32" s="35" t="s">
        <v>62</v>
      </c>
      <c r="U32" s="97">
        <v>24.1</v>
      </c>
      <c r="V32" s="97">
        <v>4</v>
      </c>
      <c r="W32" s="43"/>
      <c r="X32" s="156"/>
      <c r="Y32" s="156"/>
      <c r="Z32" s="156"/>
      <c r="AA32" s="43"/>
      <c r="AB32" s="156" t="s">
        <v>88</v>
      </c>
      <c r="AC32" s="156"/>
      <c r="AD32" s="156"/>
      <c r="AE32" s="156"/>
      <c r="AF32" s="2"/>
    </row>
    <row r="33" spans="1:32" ht="9.75">
      <c r="A33" s="26">
        <v>26</v>
      </c>
      <c r="B33" s="21">
        <v>18.2</v>
      </c>
      <c r="C33" s="21" t="s">
        <v>2</v>
      </c>
      <c r="D33" s="21">
        <v>32.2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1015.1</v>
      </c>
      <c r="M33" s="24">
        <v>1019</v>
      </c>
      <c r="N33" s="2"/>
      <c r="O33" s="26">
        <v>26</v>
      </c>
      <c r="P33" s="27">
        <v>33</v>
      </c>
      <c r="Q33" s="27">
        <v>85</v>
      </c>
      <c r="R33" s="2"/>
      <c r="S33" s="28">
        <v>26</v>
      </c>
      <c r="T33" s="35" t="s">
        <v>89</v>
      </c>
      <c r="U33" s="97">
        <v>20.9</v>
      </c>
      <c r="V33" s="97">
        <v>1.8</v>
      </c>
      <c r="W33" s="43"/>
      <c r="X33" s="156"/>
      <c r="Y33" s="156"/>
      <c r="Z33" s="156"/>
      <c r="AA33" s="43"/>
      <c r="AB33" s="156" t="s">
        <v>88</v>
      </c>
      <c r="AC33" s="156"/>
      <c r="AD33" s="156"/>
      <c r="AE33" s="156"/>
      <c r="AF33" s="2"/>
    </row>
    <row r="34" spans="1:32" ht="9.75">
      <c r="A34" s="26">
        <v>27</v>
      </c>
      <c r="B34" s="154">
        <v>22</v>
      </c>
      <c r="C34" s="21" t="s">
        <v>2</v>
      </c>
      <c r="D34" s="21">
        <v>30.9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1012.9</v>
      </c>
      <c r="M34" s="24">
        <v>1017.7</v>
      </c>
      <c r="N34" s="2"/>
      <c r="O34" s="26">
        <v>27</v>
      </c>
      <c r="P34" s="27">
        <v>44</v>
      </c>
      <c r="Q34" s="27">
        <v>76</v>
      </c>
      <c r="R34" s="2"/>
      <c r="S34" s="28">
        <v>27</v>
      </c>
      <c r="T34" s="35" t="s">
        <v>62</v>
      </c>
      <c r="U34" s="97">
        <v>20.9</v>
      </c>
      <c r="V34" s="97">
        <v>3.1</v>
      </c>
      <c r="W34" s="43"/>
      <c r="X34" s="156"/>
      <c r="Y34" s="156"/>
      <c r="Z34" s="156"/>
      <c r="AA34" s="43"/>
      <c r="AB34" s="156" t="s">
        <v>88</v>
      </c>
      <c r="AC34" s="156"/>
      <c r="AD34" s="156"/>
      <c r="AE34" s="156"/>
      <c r="AF34" s="2"/>
    </row>
    <row r="35" spans="1:32" ht="9.75">
      <c r="A35" s="26">
        <v>28</v>
      </c>
      <c r="B35" s="21">
        <v>21.6</v>
      </c>
      <c r="C35" s="21" t="s">
        <v>2</v>
      </c>
      <c r="D35" s="138">
        <v>35.1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1006.4</v>
      </c>
      <c r="M35" s="24">
        <v>1013.3</v>
      </c>
      <c r="N35" s="2"/>
      <c r="O35" s="26">
        <v>28</v>
      </c>
      <c r="P35" s="27">
        <v>35</v>
      </c>
      <c r="Q35" s="27">
        <v>80</v>
      </c>
      <c r="R35" s="2"/>
      <c r="S35" s="28">
        <v>28</v>
      </c>
      <c r="T35" s="35" t="s">
        <v>54</v>
      </c>
      <c r="U35" s="97">
        <v>16.1</v>
      </c>
      <c r="V35" s="97">
        <v>1.6</v>
      </c>
      <c r="W35" s="43"/>
      <c r="X35" s="156" t="s">
        <v>227</v>
      </c>
      <c r="Y35" s="156"/>
      <c r="Z35" s="156"/>
      <c r="AA35" s="43"/>
      <c r="AB35" s="156" t="s">
        <v>88</v>
      </c>
      <c r="AC35" s="156"/>
      <c r="AD35" s="156"/>
      <c r="AE35" s="156"/>
      <c r="AF35" s="2"/>
    </row>
    <row r="36" spans="1:32" ht="9.75">
      <c r="A36" s="26">
        <v>29</v>
      </c>
      <c r="B36" s="21">
        <v>20.8</v>
      </c>
      <c r="C36" s="21" t="s">
        <v>2</v>
      </c>
      <c r="D36" s="21">
        <v>32.6</v>
      </c>
      <c r="E36" s="21" t="s">
        <v>2</v>
      </c>
      <c r="F36" s="2"/>
      <c r="G36" s="23" t="s">
        <v>228</v>
      </c>
      <c r="H36" s="21">
        <v>0.508</v>
      </c>
      <c r="I36" s="21">
        <v>0.3</v>
      </c>
      <c r="J36" s="2"/>
      <c r="K36" s="26">
        <v>29</v>
      </c>
      <c r="L36" s="24">
        <v>1006.7</v>
      </c>
      <c r="M36" s="24">
        <v>1009.8</v>
      </c>
      <c r="N36" s="2"/>
      <c r="O36" s="26">
        <v>29</v>
      </c>
      <c r="P36" s="27">
        <v>48</v>
      </c>
      <c r="Q36" s="27">
        <v>78</v>
      </c>
      <c r="R36" s="2"/>
      <c r="S36" s="28">
        <v>29</v>
      </c>
      <c r="T36" s="35" t="s">
        <v>54</v>
      </c>
      <c r="U36" s="97">
        <v>33.8</v>
      </c>
      <c r="V36" s="97">
        <v>3.7</v>
      </c>
      <c r="W36" s="43"/>
      <c r="X36" s="156"/>
      <c r="Y36" s="156"/>
      <c r="Z36" s="156"/>
      <c r="AA36" s="43"/>
      <c r="AB36" s="156" t="s">
        <v>137</v>
      </c>
      <c r="AC36" s="156"/>
      <c r="AD36" s="156"/>
      <c r="AE36" s="156"/>
      <c r="AF36" s="2"/>
    </row>
    <row r="37" spans="1:32" ht="9.75">
      <c r="A37" s="26">
        <v>30</v>
      </c>
      <c r="B37" s="21">
        <v>18.9</v>
      </c>
      <c r="C37" s="21" t="s">
        <v>2</v>
      </c>
      <c r="D37" s="21">
        <v>32.8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1006.1</v>
      </c>
      <c r="M37" s="24">
        <v>1009.1</v>
      </c>
      <c r="N37" s="2"/>
      <c r="O37" s="26">
        <v>30</v>
      </c>
      <c r="P37" s="27">
        <v>29</v>
      </c>
      <c r="Q37" s="27">
        <v>85</v>
      </c>
      <c r="R37" s="2"/>
      <c r="S37" s="28">
        <v>30</v>
      </c>
      <c r="T37" s="35" t="s">
        <v>91</v>
      </c>
      <c r="U37" s="97">
        <v>24.1</v>
      </c>
      <c r="V37" s="97">
        <v>2.7</v>
      </c>
      <c r="W37" s="43"/>
      <c r="X37" s="156"/>
      <c r="Y37" s="156"/>
      <c r="Z37" s="156"/>
      <c r="AA37" s="43"/>
      <c r="AB37" s="156" t="s">
        <v>229</v>
      </c>
      <c r="AC37" s="156"/>
      <c r="AD37" s="156"/>
      <c r="AE37" s="156"/>
      <c r="AF37" s="2"/>
    </row>
    <row r="38" spans="1:32" ht="9.7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6"/>
      <c r="Y38" s="156"/>
      <c r="Z38" s="156"/>
      <c r="AA38" s="2"/>
      <c r="AB38" s="156"/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AVERAGE(B8:B37)</f>
        <v>17.113333333333333</v>
      </c>
      <c r="C40" s="45" t="s">
        <v>2</v>
      </c>
      <c r="D40" s="45">
        <f>AVERAGE(D8:D37)</f>
        <v>26.670000000000005</v>
      </c>
      <c r="E40" s="46" t="s">
        <v>2</v>
      </c>
      <c r="F40" s="2"/>
      <c r="G40" s="47" t="s">
        <v>5</v>
      </c>
      <c r="H40" s="48">
        <f>SUM(H8:H37)</f>
        <v>270.51</v>
      </c>
      <c r="I40" s="120" t="s">
        <v>61</v>
      </c>
      <c r="J40" s="2"/>
      <c r="K40" s="44" t="s">
        <v>3</v>
      </c>
      <c r="L40" s="104">
        <f>AVERAGE(L8:L37)</f>
        <v>1009.0833333333333</v>
      </c>
      <c r="M40" s="105">
        <f>AVERAGE(M8:M37)</f>
        <v>1013.1933333333332</v>
      </c>
      <c r="N40" s="2"/>
      <c r="O40" s="44" t="s">
        <v>3</v>
      </c>
      <c r="P40" s="123">
        <f>AVERAGE(P8:P37)</f>
        <v>44.53333333333333</v>
      </c>
      <c r="Q40" s="124">
        <f>AVERAGE(Q8:Q37)</f>
        <v>85.2</v>
      </c>
      <c r="R40" s="2"/>
      <c r="S40" s="86" t="s">
        <v>11</v>
      </c>
      <c r="T40" s="86" t="s">
        <v>62</v>
      </c>
      <c r="U40" s="98">
        <f>MAXA(U8:U37)</f>
        <v>41.8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AVERAGE(B49:B78)</f>
        <v>21.433333333333334</v>
      </c>
      <c r="C41" s="166"/>
      <c r="D41" s="166"/>
      <c r="E41" s="51" t="s">
        <v>2</v>
      </c>
      <c r="F41" s="2"/>
      <c r="G41" s="114" t="s">
        <v>58</v>
      </c>
      <c r="H41" s="122">
        <v>11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AVERAGE(L8:M8,L9:M9,L10:M10,L11:M11,L12:M12,L13:M13,L14:M14,L15:M15,L16:M16,L17:M17,L18:M18,L19:M19,L20:M20,L21:M21,L22:M22,L23:M23,L24:M24,L25:M25,L26:M26,L27:M27,L28:M28,L29:M29,L30:M30,L31:M31,L32:M32,L33:M33,L34:M34,L35:M35,L36:M36,L37:M37)</f>
        <v>1011.1383333333332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AVERAGE(P8:Q8,P9:Q9,P10:Q10,P11:Q11,P12:Q12,P13:Q13,P14:Q14,P15:Q15,P16:Q16,P17:Q17,P18:Q18,P19:Q19,P20:Q20,P21:Q21,P22:Q22,P23:Q23,P24:Q24,P25:Q25,P26:Q26,P27:Q27,P28:Q28,P29:Q29,P30:Q30,P31:Q31,P32:Q32,P33:Q33,P34:Q34,P35:Q35,P36:Q36,P37:Q37)</f>
        <v>64.86666666666666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MINA(B8:B37)</f>
        <v>10.6</v>
      </c>
      <c r="C42" s="56" t="s">
        <v>2</v>
      </c>
      <c r="D42" s="56">
        <f>MAXA(D8:D37)</f>
        <v>35.1</v>
      </c>
      <c r="E42" s="57" t="s">
        <v>2</v>
      </c>
      <c r="F42" s="2"/>
      <c r="G42" s="47" t="s">
        <v>6</v>
      </c>
      <c r="H42" s="48">
        <f>MAXA(H8:H37)</f>
        <v>50.8</v>
      </c>
      <c r="I42" s="98">
        <f>MAXA(I8:I38)</f>
        <v>149.4</v>
      </c>
      <c r="J42" s="2"/>
      <c r="K42" s="55" t="s">
        <v>4</v>
      </c>
      <c r="L42" s="106">
        <f>MINA(L8:L37)</f>
        <v>1001.7</v>
      </c>
      <c r="M42" s="106">
        <f>MAXA(M8:M37)</f>
        <v>1019.2</v>
      </c>
      <c r="N42" s="2"/>
      <c r="O42" s="55" t="s">
        <v>4</v>
      </c>
      <c r="P42" s="96">
        <f>MINA(P8:P37)</f>
        <v>22</v>
      </c>
      <c r="Q42" s="96">
        <f>MAXA(Q8:Q37)</f>
        <v>92</v>
      </c>
      <c r="R42" s="58"/>
      <c r="S42" s="184" t="s">
        <v>50</v>
      </c>
      <c r="T42" s="185"/>
      <c r="U42" s="103">
        <f>AVERAGE(U8:U37)</f>
        <v>26.483333333333334</v>
      </c>
      <c r="V42" s="103">
        <f>AVERAGE(V8:V37)</f>
        <v>3.0033333333333334</v>
      </c>
      <c r="W42" s="2"/>
      <c r="X42" s="107">
        <f>SUM(H8:H17)</f>
        <v>183.896</v>
      </c>
      <c r="Y42" s="107">
        <f>SUM(H18:H27)</f>
        <v>84.836</v>
      </c>
      <c r="Z42" s="107">
        <f>SUM(H28:H37)</f>
        <v>1.778</v>
      </c>
      <c r="AA42" s="2"/>
      <c r="AB42" s="80" t="s">
        <v>43</v>
      </c>
      <c r="AC42" s="107">
        <f>AVERAGE(B8:B17)</f>
        <v>14.49</v>
      </c>
      <c r="AD42" s="107">
        <f>AVERAGE(D8:D17)</f>
        <v>22</v>
      </c>
      <c r="AE42" s="107">
        <f>AVERAGE(B49:B58)</f>
        <v>17.5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Maggio!H45</f>
        <v>429.225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17.209999999999997</v>
      </c>
      <c r="AD43" s="107">
        <f>AVERAGE(D18:D27)</f>
        <v>27.440000000000005</v>
      </c>
      <c r="AE43" s="107">
        <f>AVERAGE(B59:B68)</f>
        <v>21.91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270.51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19.640000000000004</v>
      </c>
      <c r="AD44" s="107">
        <f>AVERAGE(D28:D37)</f>
        <v>30.570000000000004</v>
      </c>
      <c r="AE44" s="107">
        <f>AVERAGE(B69:B79)</f>
        <v>24.889999999999997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699.735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12.9</v>
      </c>
      <c r="C49" s="69" t="s">
        <v>2</v>
      </c>
      <c r="G49" s="63"/>
      <c r="L49" s="67"/>
    </row>
    <row r="50" spans="1:3" ht="9.75">
      <c r="A50" s="26">
        <v>2</v>
      </c>
      <c r="B50" s="70">
        <v>18</v>
      </c>
      <c r="C50" s="71" t="s">
        <v>2</v>
      </c>
    </row>
    <row r="51" spans="1:20" ht="9.75">
      <c r="A51" s="26">
        <v>3</v>
      </c>
      <c r="B51" s="70">
        <v>17.9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18.3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16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18.4</v>
      </c>
      <c r="C54" s="71" t="s">
        <v>2</v>
      </c>
    </row>
    <row r="55" spans="1:3" ht="9.75">
      <c r="A55" s="26">
        <v>7</v>
      </c>
      <c r="B55" s="70">
        <v>17.5</v>
      </c>
      <c r="C55" s="71" t="s">
        <v>2</v>
      </c>
    </row>
    <row r="56" spans="1:3" ht="9.75">
      <c r="A56" s="26">
        <v>8</v>
      </c>
      <c r="B56" s="70">
        <v>18.4</v>
      </c>
      <c r="C56" s="71" t="s">
        <v>2</v>
      </c>
    </row>
    <row r="57" spans="1:3" ht="9.75">
      <c r="A57" s="26">
        <v>9</v>
      </c>
      <c r="B57" s="70">
        <v>18.4</v>
      </c>
      <c r="C57" s="71" t="s">
        <v>2</v>
      </c>
    </row>
    <row r="58" spans="1:3" ht="9.75">
      <c r="A58" s="26">
        <v>10</v>
      </c>
      <c r="B58" s="70">
        <v>19.2</v>
      </c>
      <c r="C58" s="71" t="s">
        <v>2</v>
      </c>
    </row>
    <row r="59" spans="1:3" ht="9.75">
      <c r="A59" s="26">
        <v>11</v>
      </c>
      <c r="B59" s="70">
        <v>19.8</v>
      </c>
      <c r="C59" s="71" t="s">
        <v>2</v>
      </c>
    </row>
    <row r="60" spans="1:3" ht="9.75">
      <c r="A60" s="26">
        <v>12</v>
      </c>
      <c r="B60" s="70">
        <v>20.3</v>
      </c>
      <c r="C60" s="71" t="s">
        <v>2</v>
      </c>
    </row>
    <row r="61" spans="1:3" ht="9.75">
      <c r="A61" s="26">
        <v>13</v>
      </c>
      <c r="B61" s="70">
        <v>20.7</v>
      </c>
      <c r="C61" s="71" t="s">
        <v>2</v>
      </c>
    </row>
    <row r="62" spans="1:3" ht="9.75">
      <c r="A62" s="26">
        <v>14</v>
      </c>
      <c r="B62" s="70">
        <v>22.1</v>
      </c>
      <c r="C62" s="71" t="s">
        <v>2</v>
      </c>
    </row>
    <row r="63" spans="1:3" ht="9.75">
      <c r="A63" s="26">
        <v>15</v>
      </c>
      <c r="B63" s="70">
        <v>24.7</v>
      </c>
      <c r="C63" s="71" t="s">
        <v>2</v>
      </c>
    </row>
    <row r="64" spans="1:3" ht="9.75">
      <c r="A64" s="26">
        <v>16</v>
      </c>
      <c r="B64" s="70">
        <v>24.3</v>
      </c>
      <c r="C64" s="71" t="s">
        <v>2</v>
      </c>
    </row>
    <row r="65" spans="1:3" ht="9.75">
      <c r="A65" s="26">
        <v>17</v>
      </c>
      <c r="B65" s="70">
        <v>21.4</v>
      </c>
      <c r="C65" s="71" t="s">
        <v>2</v>
      </c>
    </row>
    <row r="66" spans="1:3" ht="9.75">
      <c r="A66" s="26">
        <v>18</v>
      </c>
      <c r="B66" s="70">
        <v>21.2</v>
      </c>
      <c r="C66" s="71" t="s">
        <v>2</v>
      </c>
    </row>
    <row r="67" spans="1:3" ht="9.75">
      <c r="A67" s="26">
        <v>19</v>
      </c>
      <c r="B67" s="70">
        <v>22.7</v>
      </c>
      <c r="C67" s="71" t="s">
        <v>2</v>
      </c>
    </row>
    <row r="68" spans="1:3" ht="9.75">
      <c r="A68" s="26">
        <v>20</v>
      </c>
      <c r="B68" s="70">
        <v>21.9</v>
      </c>
      <c r="C68" s="71" t="s">
        <v>2</v>
      </c>
    </row>
    <row r="69" spans="1:3" ht="9.75">
      <c r="A69" s="26">
        <v>21</v>
      </c>
      <c r="B69" s="70">
        <v>24.2</v>
      </c>
      <c r="C69" s="71" t="s">
        <v>2</v>
      </c>
    </row>
    <row r="70" spans="1:3" ht="9.75">
      <c r="A70" s="26">
        <v>22</v>
      </c>
      <c r="B70" s="70">
        <v>22.9</v>
      </c>
      <c r="C70" s="71" t="s">
        <v>2</v>
      </c>
    </row>
    <row r="71" spans="1:3" ht="9.75">
      <c r="A71" s="26">
        <v>23</v>
      </c>
      <c r="B71" s="70">
        <v>22.3</v>
      </c>
      <c r="C71" s="71" t="s">
        <v>2</v>
      </c>
    </row>
    <row r="72" spans="1:3" ht="9.75">
      <c r="A72" s="26">
        <v>24</v>
      </c>
      <c r="B72" s="70">
        <v>23.9</v>
      </c>
      <c r="C72" s="71" t="s">
        <v>2</v>
      </c>
    </row>
    <row r="73" spans="1:3" ht="9.75">
      <c r="A73" s="26">
        <v>25</v>
      </c>
      <c r="B73" s="70">
        <v>24.1</v>
      </c>
      <c r="C73" s="71" t="s">
        <v>2</v>
      </c>
    </row>
    <row r="74" spans="1:3" ht="9.75">
      <c r="A74" s="26">
        <v>26</v>
      </c>
      <c r="B74" s="70">
        <v>25.4</v>
      </c>
      <c r="C74" s="71" t="s">
        <v>2</v>
      </c>
    </row>
    <row r="75" spans="1:3" ht="9.75">
      <c r="A75" s="26">
        <v>27</v>
      </c>
      <c r="B75" s="70">
        <v>26.1</v>
      </c>
      <c r="C75" s="71" t="s">
        <v>2</v>
      </c>
    </row>
    <row r="76" spans="1:3" ht="9.75">
      <c r="A76" s="26">
        <v>28</v>
      </c>
      <c r="B76" s="70">
        <v>28.1</v>
      </c>
      <c r="C76" s="71" t="s">
        <v>2</v>
      </c>
    </row>
    <row r="77" spans="1:3" ht="9.75">
      <c r="A77" s="26">
        <v>29</v>
      </c>
      <c r="B77" s="70">
        <v>26.4</v>
      </c>
      <c r="C77" s="71" t="s">
        <v>2</v>
      </c>
    </row>
    <row r="78" spans="1:3" ht="9.75">
      <c r="A78" s="26">
        <v>30</v>
      </c>
      <c r="B78" s="70">
        <v>25.5</v>
      </c>
      <c r="C78" s="71" t="s">
        <v>2</v>
      </c>
    </row>
    <row r="79" spans="1:3" ht="9.7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8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7.42187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2.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8.5742187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76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77</v>
      </c>
      <c r="Y4" s="160"/>
      <c r="Z4" s="160"/>
      <c r="AA4" s="9"/>
      <c r="AB4" s="159" t="s">
        <v>77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22</v>
      </c>
      <c r="C8" s="21" t="s">
        <v>2</v>
      </c>
      <c r="D8" s="21">
        <v>29.3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1006.6</v>
      </c>
      <c r="M8" s="24">
        <v>1010</v>
      </c>
      <c r="N8" s="2"/>
      <c r="O8" s="20">
        <v>1</v>
      </c>
      <c r="P8" s="27">
        <v>27</v>
      </c>
      <c r="Q8" s="27">
        <v>61</v>
      </c>
      <c r="R8" s="2"/>
      <c r="S8" s="25">
        <v>1</v>
      </c>
      <c r="T8" s="35" t="s">
        <v>98</v>
      </c>
      <c r="U8" s="97">
        <v>27.4</v>
      </c>
      <c r="V8" s="97">
        <v>4.2</v>
      </c>
      <c r="W8" s="43"/>
      <c r="X8" s="156"/>
      <c r="Y8" s="156"/>
      <c r="Z8" s="156"/>
      <c r="AA8" s="43"/>
      <c r="AB8" s="156" t="s">
        <v>101</v>
      </c>
      <c r="AC8" s="156"/>
      <c r="AD8" s="156"/>
      <c r="AE8" s="156"/>
      <c r="AF8" s="2"/>
    </row>
    <row r="9" spans="1:32" ht="9.75">
      <c r="A9" s="26">
        <v>2</v>
      </c>
      <c r="B9" s="21">
        <v>19.3</v>
      </c>
      <c r="C9" s="21" t="s">
        <v>2</v>
      </c>
      <c r="D9" s="21">
        <v>26.8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1005.3</v>
      </c>
      <c r="M9" s="24">
        <v>1008.8</v>
      </c>
      <c r="N9" s="2"/>
      <c r="O9" s="26">
        <v>2</v>
      </c>
      <c r="P9" s="27">
        <v>31</v>
      </c>
      <c r="Q9" s="27">
        <v>64</v>
      </c>
      <c r="R9" s="2"/>
      <c r="S9" s="28">
        <v>2</v>
      </c>
      <c r="T9" s="35" t="s">
        <v>62</v>
      </c>
      <c r="U9" s="34">
        <v>25.7</v>
      </c>
      <c r="V9" s="34">
        <v>4.5</v>
      </c>
      <c r="W9" s="43"/>
      <c r="X9" s="156"/>
      <c r="Y9" s="156"/>
      <c r="Z9" s="156"/>
      <c r="AA9" s="43"/>
      <c r="AB9" s="156" t="s">
        <v>183</v>
      </c>
      <c r="AC9" s="156"/>
      <c r="AD9" s="156"/>
      <c r="AE9" s="156"/>
      <c r="AF9" s="2"/>
    </row>
    <row r="10" spans="1:32" ht="9.75">
      <c r="A10" s="26">
        <v>3</v>
      </c>
      <c r="B10" s="21">
        <v>17</v>
      </c>
      <c r="C10" s="21" t="s">
        <v>2</v>
      </c>
      <c r="D10" s="21">
        <v>29.6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1005.2</v>
      </c>
      <c r="M10" s="24">
        <v>1008</v>
      </c>
      <c r="N10" s="2"/>
      <c r="O10" s="26">
        <v>3</v>
      </c>
      <c r="P10" s="27">
        <v>29</v>
      </c>
      <c r="Q10" s="27">
        <v>77</v>
      </c>
      <c r="R10" s="2"/>
      <c r="S10" s="28">
        <v>3</v>
      </c>
      <c r="T10" s="35" t="s">
        <v>54</v>
      </c>
      <c r="U10" s="97">
        <v>20.9</v>
      </c>
      <c r="V10" s="97">
        <v>2.4</v>
      </c>
      <c r="W10" s="43"/>
      <c r="X10" s="156"/>
      <c r="Y10" s="156"/>
      <c r="Z10" s="156"/>
      <c r="AA10" s="43"/>
      <c r="AB10" s="156" t="s">
        <v>88</v>
      </c>
      <c r="AC10" s="156"/>
      <c r="AD10" s="156"/>
      <c r="AE10" s="156"/>
      <c r="AF10" s="2"/>
    </row>
    <row r="11" spans="1:32" ht="9.75">
      <c r="A11" s="26">
        <v>4</v>
      </c>
      <c r="B11" s="21">
        <v>18.6</v>
      </c>
      <c r="C11" s="21" t="s">
        <v>2</v>
      </c>
      <c r="D11" s="21">
        <v>28.6</v>
      </c>
      <c r="E11" s="21" t="s">
        <v>2</v>
      </c>
      <c r="F11" s="2"/>
      <c r="G11" s="23" t="s">
        <v>235</v>
      </c>
      <c r="H11" s="21">
        <v>6.34999999999999</v>
      </c>
      <c r="I11" s="21">
        <v>47.5</v>
      </c>
      <c r="J11" s="2"/>
      <c r="K11" s="26">
        <v>4</v>
      </c>
      <c r="L11" s="24">
        <v>1006.6</v>
      </c>
      <c r="M11" s="24">
        <v>1010.1</v>
      </c>
      <c r="N11" s="2"/>
      <c r="O11" s="26">
        <v>4</v>
      </c>
      <c r="P11" s="27">
        <v>43</v>
      </c>
      <c r="Q11" s="27">
        <v>87</v>
      </c>
      <c r="R11" s="2"/>
      <c r="S11" s="28">
        <v>4</v>
      </c>
      <c r="T11" s="35" t="s">
        <v>54</v>
      </c>
      <c r="U11" s="97">
        <v>25.7</v>
      </c>
      <c r="V11" s="97">
        <v>2.9</v>
      </c>
      <c r="W11" s="43"/>
      <c r="X11" s="156" t="s">
        <v>234</v>
      </c>
      <c r="Y11" s="156"/>
      <c r="Z11" s="156"/>
      <c r="AA11" s="43"/>
      <c r="AB11" s="156" t="s">
        <v>137</v>
      </c>
      <c r="AC11" s="156"/>
      <c r="AD11" s="156"/>
      <c r="AE11" s="156"/>
      <c r="AF11" s="32"/>
    </row>
    <row r="12" spans="1:32" ht="9.75">
      <c r="A12" s="26">
        <v>5</v>
      </c>
      <c r="B12" s="21">
        <v>17.9</v>
      </c>
      <c r="C12" s="21" t="s">
        <v>2</v>
      </c>
      <c r="D12" s="21">
        <v>31.9</v>
      </c>
      <c r="E12" s="21" t="s">
        <v>2</v>
      </c>
      <c r="F12" s="2"/>
      <c r="G12" s="23" t="s">
        <v>233</v>
      </c>
      <c r="H12" s="21">
        <v>0.254</v>
      </c>
      <c r="I12" s="21"/>
      <c r="J12" s="2"/>
      <c r="K12" s="26">
        <v>5</v>
      </c>
      <c r="L12" s="24">
        <v>1005.5</v>
      </c>
      <c r="M12" s="24">
        <v>1009.5</v>
      </c>
      <c r="N12" s="2"/>
      <c r="O12" s="26">
        <v>5</v>
      </c>
      <c r="P12" s="27">
        <v>27</v>
      </c>
      <c r="Q12" s="35">
        <v>89</v>
      </c>
      <c r="R12" s="2"/>
      <c r="S12" s="28">
        <v>5</v>
      </c>
      <c r="T12" s="35" t="s">
        <v>89</v>
      </c>
      <c r="U12" s="97">
        <v>17.7</v>
      </c>
      <c r="V12" s="97">
        <v>1.6</v>
      </c>
      <c r="W12" s="43"/>
      <c r="X12" s="156"/>
      <c r="Y12" s="156"/>
      <c r="Z12" s="156"/>
      <c r="AA12" s="43"/>
      <c r="AB12" s="156" t="s">
        <v>101</v>
      </c>
      <c r="AC12" s="156"/>
      <c r="AD12" s="156"/>
      <c r="AE12" s="156"/>
      <c r="AF12" s="33"/>
    </row>
    <row r="13" spans="1:32" ht="9.75">
      <c r="A13" s="26">
        <v>6</v>
      </c>
      <c r="B13" s="21">
        <v>21.2</v>
      </c>
      <c r="C13" s="21" t="s">
        <v>2</v>
      </c>
      <c r="D13" s="21">
        <v>31.4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1004.8</v>
      </c>
      <c r="M13" s="24">
        <v>1008.3</v>
      </c>
      <c r="N13" s="2"/>
      <c r="O13" s="26">
        <v>6</v>
      </c>
      <c r="P13" s="27">
        <v>38</v>
      </c>
      <c r="Q13" s="35">
        <v>72</v>
      </c>
      <c r="R13" s="2"/>
      <c r="S13" s="28">
        <v>6</v>
      </c>
      <c r="T13" s="35" t="s">
        <v>62</v>
      </c>
      <c r="U13" s="97">
        <v>22.5</v>
      </c>
      <c r="V13" s="97">
        <v>5</v>
      </c>
      <c r="W13" s="43"/>
      <c r="X13" s="156"/>
      <c r="Y13" s="156"/>
      <c r="Z13" s="156"/>
      <c r="AA13" s="43"/>
      <c r="AB13" s="156" t="s">
        <v>101</v>
      </c>
      <c r="AC13" s="156"/>
      <c r="AD13" s="156"/>
      <c r="AE13" s="156"/>
      <c r="AF13" s="2"/>
    </row>
    <row r="14" spans="1:32" ht="9.75">
      <c r="A14" s="26">
        <v>7</v>
      </c>
      <c r="B14" s="21">
        <v>20.5</v>
      </c>
      <c r="C14" s="21" t="s">
        <v>2</v>
      </c>
      <c r="D14" s="21">
        <v>27.4</v>
      </c>
      <c r="E14" s="21" t="s">
        <v>2</v>
      </c>
      <c r="F14" s="2"/>
      <c r="G14" s="23" t="s">
        <v>232</v>
      </c>
      <c r="H14" s="21">
        <v>0.508</v>
      </c>
      <c r="I14" s="21">
        <v>0.3</v>
      </c>
      <c r="J14" s="2"/>
      <c r="K14" s="26">
        <v>7</v>
      </c>
      <c r="L14" s="24">
        <v>1004.6</v>
      </c>
      <c r="M14" s="24">
        <v>1008.4</v>
      </c>
      <c r="N14" s="2"/>
      <c r="O14" s="26">
        <v>7</v>
      </c>
      <c r="P14" s="94">
        <v>57</v>
      </c>
      <c r="Q14" s="27">
        <v>80</v>
      </c>
      <c r="R14" s="2"/>
      <c r="S14" s="28">
        <v>7</v>
      </c>
      <c r="T14" s="35" t="s">
        <v>54</v>
      </c>
      <c r="U14" s="97">
        <v>24.1</v>
      </c>
      <c r="V14" s="97">
        <v>3.1</v>
      </c>
      <c r="W14" s="43"/>
      <c r="X14" s="156"/>
      <c r="Y14" s="156"/>
      <c r="Z14" s="156"/>
      <c r="AA14" s="43"/>
      <c r="AB14" s="156" t="s">
        <v>183</v>
      </c>
      <c r="AC14" s="156"/>
      <c r="AD14" s="156"/>
      <c r="AE14" s="156"/>
      <c r="AF14" s="2"/>
    </row>
    <row r="15" spans="1:32" ht="9.75">
      <c r="A15" s="26">
        <v>8</v>
      </c>
      <c r="B15" s="21">
        <v>20.3</v>
      </c>
      <c r="C15" s="21" t="s">
        <v>2</v>
      </c>
      <c r="D15" s="21">
        <v>28.3</v>
      </c>
      <c r="E15" s="21" t="s">
        <v>2</v>
      </c>
      <c r="F15" s="2"/>
      <c r="G15" s="23" t="s">
        <v>230</v>
      </c>
      <c r="H15" s="21">
        <v>7.366</v>
      </c>
      <c r="I15" s="138">
        <v>174.2</v>
      </c>
      <c r="J15" s="2"/>
      <c r="K15" s="26">
        <v>8</v>
      </c>
      <c r="L15" s="24">
        <v>1006.2</v>
      </c>
      <c r="M15" s="24">
        <v>1011.7</v>
      </c>
      <c r="N15" s="2"/>
      <c r="O15" s="26">
        <v>8</v>
      </c>
      <c r="P15" s="94">
        <v>49</v>
      </c>
      <c r="Q15" s="27">
        <v>85</v>
      </c>
      <c r="R15" s="2"/>
      <c r="S15" s="28">
        <v>8</v>
      </c>
      <c r="T15" s="35" t="s">
        <v>62</v>
      </c>
      <c r="U15" s="97">
        <v>38.6</v>
      </c>
      <c r="V15" s="97">
        <v>5.8</v>
      </c>
      <c r="W15" s="43"/>
      <c r="X15" s="156" t="s">
        <v>231</v>
      </c>
      <c r="Y15" s="156"/>
      <c r="Z15" s="156"/>
      <c r="AA15" s="43"/>
      <c r="AB15" s="156" t="s">
        <v>137</v>
      </c>
      <c r="AC15" s="156"/>
      <c r="AD15" s="156"/>
      <c r="AE15" s="156"/>
      <c r="AF15" s="2"/>
    </row>
    <row r="16" spans="1:32" ht="9.75">
      <c r="A16" s="26">
        <v>9</v>
      </c>
      <c r="B16" s="21">
        <v>19.3</v>
      </c>
      <c r="C16" s="21" t="s">
        <v>2</v>
      </c>
      <c r="D16" s="21">
        <v>30.7</v>
      </c>
      <c r="E16" s="21" t="s">
        <v>2</v>
      </c>
      <c r="F16" s="2"/>
      <c r="G16" s="23" t="s">
        <v>194</v>
      </c>
      <c r="H16" s="21">
        <v>8.636</v>
      </c>
      <c r="I16" s="21">
        <v>128.3</v>
      </c>
      <c r="J16" s="2"/>
      <c r="K16" s="26">
        <v>9</v>
      </c>
      <c r="L16" s="24">
        <v>1011.6</v>
      </c>
      <c r="M16" s="148">
        <v>1014.8</v>
      </c>
      <c r="N16" s="2"/>
      <c r="O16" s="26">
        <v>9</v>
      </c>
      <c r="P16" s="27">
        <v>44</v>
      </c>
      <c r="Q16" s="27">
        <v>88</v>
      </c>
      <c r="R16" s="2"/>
      <c r="S16" s="28">
        <v>9</v>
      </c>
      <c r="T16" s="35" t="s">
        <v>98</v>
      </c>
      <c r="U16" s="97">
        <v>35.4</v>
      </c>
      <c r="V16" s="97">
        <v>3.2</v>
      </c>
      <c r="W16" s="43"/>
      <c r="X16" s="156" t="s">
        <v>236</v>
      </c>
      <c r="Y16" s="156"/>
      <c r="Z16" s="156"/>
      <c r="AA16" s="43"/>
      <c r="AB16" s="156" t="s">
        <v>137</v>
      </c>
      <c r="AC16" s="156"/>
      <c r="AD16" s="156"/>
      <c r="AE16" s="156"/>
      <c r="AF16" s="2"/>
    </row>
    <row r="17" spans="1:32" ht="9.75">
      <c r="A17" s="26">
        <v>10</v>
      </c>
      <c r="B17" s="21">
        <v>18.4</v>
      </c>
      <c r="C17" s="21" t="s">
        <v>2</v>
      </c>
      <c r="D17" s="21">
        <v>31.8</v>
      </c>
      <c r="E17" s="21" t="s">
        <v>2</v>
      </c>
      <c r="F17" s="2"/>
      <c r="G17" s="23" t="s">
        <v>191</v>
      </c>
      <c r="H17" s="34">
        <v>0.254</v>
      </c>
      <c r="I17" s="34"/>
      <c r="J17" s="2"/>
      <c r="K17" s="26">
        <v>10</v>
      </c>
      <c r="L17" s="24">
        <v>1009.7</v>
      </c>
      <c r="M17" s="24">
        <v>1014.7</v>
      </c>
      <c r="N17" s="2"/>
      <c r="O17" s="26">
        <v>10</v>
      </c>
      <c r="P17" s="27">
        <v>39</v>
      </c>
      <c r="Q17" s="27">
        <v>87</v>
      </c>
      <c r="R17" s="2"/>
      <c r="S17" s="28">
        <v>10</v>
      </c>
      <c r="T17" s="35" t="s">
        <v>102</v>
      </c>
      <c r="U17" s="34">
        <v>27.4</v>
      </c>
      <c r="V17" s="34">
        <v>3.2</v>
      </c>
      <c r="W17" s="43"/>
      <c r="X17" s="156" t="s">
        <v>237</v>
      </c>
      <c r="Y17" s="156"/>
      <c r="Z17" s="156"/>
      <c r="AA17" s="43"/>
      <c r="AB17" s="156" t="s">
        <v>137</v>
      </c>
      <c r="AC17" s="156"/>
      <c r="AD17" s="156"/>
      <c r="AE17" s="156"/>
      <c r="AF17" s="2"/>
    </row>
    <row r="18" spans="1:33" ht="9.75">
      <c r="A18" s="26">
        <v>11</v>
      </c>
      <c r="B18" s="21">
        <v>19.9</v>
      </c>
      <c r="C18" s="21" t="s">
        <v>2</v>
      </c>
      <c r="D18" s="138">
        <v>32.8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1009.6</v>
      </c>
      <c r="M18" s="24">
        <v>1012.4</v>
      </c>
      <c r="N18" s="2"/>
      <c r="O18" s="26">
        <v>11</v>
      </c>
      <c r="P18" s="27">
        <v>35</v>
      </c>
      <c r="Q18" s="27">
        <v>78</v>
      </c>
      <c r="R18" s="2"/>
      <c r="S18" s="28">
        <v>11</v>
      </c>
      <c r="T18" s="35" t="s">
        <v>54</v>
      </c>
      <c r="U18" s="97">
        <v>24.1</v>
      </c>
      <c r="V18" s="97">
        <v>2.3</v>
      </c>
      <c r="W18" s="43"/>
      <c r="X18" s="156"/>
      <c r="Y18" s="156"/>
      <c r="Z18" s="156"/>
      <c r="AA18" s="43"/>
      <c r="AB18" s="156" t="s">
        <v>88</v>
      </c>
      <c r="AC18" s="156"/>
      <c r="AD18" s="156"/>
      <c r="AE18" s="156"/>
      <c r="AF18" s="2"/>
      <c r="AG18" s="36"/>
    </row>
    <row r="19" spans="1:32" ht="9.75">
      <c r="A19" s="26">
        <v>12</v>
      </c>
      <c r="B19" s="149">
        <v>24.1</v>
      </c>
      <c r="C19" s="21" t="s">
        <v>2</v>
      </c>
      <c r="D19" s="21">
        <v>31.9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1007.3</v>
      </c>
      <c r="M19" s="24">
        <v>1011.8</v>
      </c>
      <c r="N19" s="2"/>
      <c r="O19" s="26">
        <v>12</v>
      </c>
      <c r="P19" s="27">
        <v>41</v>
      </c>
      <c r="Q19" s="27">
        <v>76</v>
      </c>
      <c r="R19" s="2"/>
      <c r="S19" s="28">
        <v>12</v>
      </c>
      <c r="T19" s="35" t="s">
        <v>175</v>
      </c>
      <c r="U19" s="97">
        <v>20.9</v>
      </c>
      <c r="V19" s="97">
        <v>2.6</v>
      </c>
      <c r="W19" s="43"/>
      <c r="X19" s="156"/>
      <c r="Y19" s="156"/>
      <c r="Z19" s="156"/>
      <c r="AA19" s="43"/>
      <c r="AB19" s="156" t="s">
        <v>183</v>
      </c>
      <c r="AC19" s="156"/>
      <c r="AD19" s="156"/>
      <c r="AE19" s="156"/>
      <c r="AF19" s="2"/>
    </row>
    <row r="20" spans="1:32" ht="9.75">
      <c r="A20" s="26">
        <v>13</v>
      </c>
      <c r="B20" s="21">
        <v>19.1</v>
      </c>
      <c r="C20" s="21" t="s">
        <v>2</v>
      </c>
      <c r="D20" s="21">
        <v>25.8</v>
      </c>
      <c r="E20" s="21" t="s">
        <v>2</v>
      </c>
      <c r="F20" s="2"/>
      <c r="G20" s="23" t="s">
        <v>238</v>
      </c>
      <c r="H20" s="138">
        <v>22.098</v>
      </c>
      <c r="I20" s="21">
        <v>133.1</v>
      </c>
      <c r="J20" s="2"/>
      <c r="K20" s="26">
        <v>13</v>
      </c>
      <c r="L20" s="24">
        <v>1001.9</v>
      </c>
      <c r="M20" s="24">
        <v>1008.2</v>
      </c>
      <c r="N20" s="2"/>
      <c r="O20" s="26">
        <v>13</v>
      </c>
      <c r="P20" s="27">
        <v>57</v>
      </c>
      <c r="Q20" s="27">
        <v>88</v>
      </c>
      <c r="R20" s="37"/>
      <c r="S20" s="28">
        <v>13</v>
      </c>
      <c r="T20" s="35" t="s">
        <v>62</v>
      </c>
      <c r="U20" s="143">
        <v>49.9</v>
      </c>
      <c r="V20" s="97">
        <v>6.1</v>
      </c>
      <c r="W20" s="43"/>
      <c r="X20" s="156" t="s">
        <v>239</v>
      </c>
      <c r="Y20" s="156"/>
      <c r="Z20" s="156"/>
      <c r="AA20" s="43"/>
      <c r="AB20" s="156" t="s">
        <v>137</v>
      </c>
      <c r="AC20" s="156"/>
      <c r="AD20" s="156"/>
      <c r="AE20" s="156"/>
      <c r="AF20" s="2"/>
    </row>
    <row r="21" spans="1:32" ht="9.75">
      <c r="A21" s="26">
        <v>14</v>
      </c>
      <c r="B21" s="21">
        <v>16.1</v>
      </c>
      <c r="C21" s="21" t="s">
        <v>2</v>
      </c>
      <c r="D21" s="21">
        <v>30.6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1005.1</v>
      </c>
      <c r="M21" s="24">
        <v>1008.1</v>
      </c>
      <c r="N21" s="2"/>
      <c r="O21" s="26">
        <v>14</v>
      </c>
      <c r="P21" s="27">
        <v>36</v>
      </c>
      <c r="Q21" s="27">
        <v>88</v>
      </c>
      <c r="R21" s="2"/>
      <c r="S21" s="28">
        <v>14</v>
      </c>
      <c r="T21" s="35" t="s">
        <v>54</v>
      </c>
      <c r="U21" s="97">
        <v>22.5</v>
      </c>
      <c r="V21" s="97">
        <v>2.3</v>
      </c>
      <c r="W21" s="43"/>
      <c r="X21" s="156"/>
      <c r="Y21" s="156"/>
      <c r="Z21" s="156"/>
      <c r="AA21" s="43"/>
      <c r="AB21" s="156" t="s">
        <v>240</v>
      </c>
      <c r="AC21" s="156"/>
      <c r="AD21" s="156"/>
      <c r="AE21" s="156"/>
      <c r="AF21" s="2"/>
    </row>
    <row r="22" spans="1:32" ht="9.75">
      <c r="A22" s="26">
        <v>15</v>
      </c>
      <c r="B22" s="29">
        <v>20.2</v>
      </c>
      <c r="C22" s="21" t="s">
        <v>2</v>
      </c>
      <c r="D22" s="21">
        <v>30.8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1008.1</v>
      </c>
      <c r="M22" s="24">
        <v>1010.8</v>
      </c>
      <c r="N22" s="2"/>
      <c r="O22" s="26">
        <v>15</v>
      </c>
      <c r="P22" s="27">
        <v>39</v>
      </c>
      <c r="Q22" s="27">
        <v>77</v>
      </c>
      <c r="R22" s="2"/>
      <c r="S22" s="28">
        <v>15</v>
      </c>
      <c r="T22" s="35" t="s">
        <v>54</v>
      </c>
      <c r="U22" s="97">
        <v>20.9</v>
      </c>
      <c r="V22" s="97">
        <v>3.2</v>
      </c>
      <c r="W22" s="43"/>
      <c r="X22" s="156"/>
      <c r="Y22" s="156"/>
      <c r="Z22" s="156"/>
      <c r="AA22" s="43"/>
      <c r="AB22" s="156" t="s">
        <v>101</v>
      </c>
      <c r="AC22" s="156"/>
      <c r="AD22" s="156"/>
      <c r="AE22" s="156"/>
      <c r="AF22" s="2"/>
    </row>
    <row r="23" spans="1:32" ht="9.75">
      <c r="A23" s="26">
        <v>16</v>
      </c>
      <c r="B23" s="21">
        <v>19.5</v>
      </c>
      <c r="C23" s="21" t="s">
        <v>2</v>
      </c>
      <c r="D23" s="21">
        <v>28.1</v>
      </c>
      <c r="E23" s="21" t="s">
        <v>2</v>
      </c>
      <c r="F23" s="2"/>
      <c r="G23" s="23" t="s">
        <v>172</v>
      </c>
      <c r="H23" s="21">
        <v>0.508</v>
      </c>
      <c r="I23" s="21">
        <v>3.8</v>
      </c>
      <c r="J23" s="2"/>
      <c r="K23" s="26">
        <v>16</v>
      </c>
      <c r="L23" s="24">
        <v>1006.6</v>
      </c>
      <c r="M23" s="24">
        <v>1011.1</v>
      </c>
      <c r="N23" s="2"/>
      <c r="O23" s="26">
        <v>16</v>
      </c>
      <c r="P23" s="27">
        <v>44</v>
      </c>
      <c r="Q23" s="27">
        <v>77</v>
      </c>
      <c r="R23" s="2"/>
      <c r="S23" s="28">
        <v>16</v>
      </c>
      <c r="T23" s="35" t="s">
        <v>62</v>
      </c>
      <c r="U23" s="34">
        <v>22.5</v>
      </c>
      <c r="V23" s="34">
        <v>2.6</v>
      </c>
      <c r="W23" s="43"/>
      <c r="X23" s="156"/>
      <c r="Y23" s="156"/>
      <c r="Z23" s="156"/>
      <c r="AA23" s="43"/>
      <c r="AB23" s="156" t="s">
        <v>137</v>
      </c>
      <c r="AC23" s="156"/>
      <c r="AD23" s="156"/>
      <c r="AE23" s="156"/>
      <c r="AF23" s="2"/>
    </row>
    <row r="24" spans="1:32" ht="9.75">
      <c r="A24" s="26">
        <v>17</v>
      </c>
      <c r="B24" s="21">
        <v>19.3</v>
      </c>
      <c r="C24" s="21" t="s">
        <v>2</v>
      </c>
      <c r="D24" s="21">
        <v>24.1</v>
      </c>
      <c r="E24" s="21" t="s">
        <v>2</v>
      </c>
      <c r="F24" s="2"/>
      <c r="G24" s="23" t="s">
        <v>241</v>
      </c>
      <c r="H24" s="21">
        <v>4.572</v>
      </c>
      <c r="I24" s="21">
        <v>14.2</v>
      </c>
      <c r="J24" s="2"/>
      <c r="K24" s="26">
        <v>17</v>
      </c>
      <c r="L24" s="151">
        <v>998.3</v>
      </c>
      <c r="M24" s="24">
        <v>1006.8</v>
      </c>
      <c r="N24" s="2"/>
      <c r="O24" s="26">
        <v>17</v>
      </c>
      <c r="P24" s="27">
        <v>65</v>
      </c>
      <c r="Q24" s="27">
        <v>86</v>
      </c>
      <c r="R24" s="2"/>
      <c r="S24" s="28">
        <v>17</v>
      </c>
      <c r="T24" s="35" t="s">
        <v>242</v>
      </c>
      <c r="U24" s="97">
        <v>32.2</v>
      </c>
      <c r="V24" s="97">
        <v>3.5</v>
      </c>
      <c r="W24" s="43"/>
      <c r="X24" s="156" t="s">
        <v>243</v>
      </c>
      <c r="Y24" s="156"/>
      <c r="Z24" s="156"/>
      <c r="AA24" s="43"/>
      <c r="AB24" s="156" t="s">
        <v>137</v>
      </c>
      <c r="AC24" s="156"/>
      <c r="AD24" s="156"/>
      <c r="AE24" s="156"/>
      <c r="AF24" s="2"/>
    </row>
    <row r="25" spans="1:32" ht="9.75">
      <c r="A25" s="26">
        <v>18</v>
      </c>
      <c r="B25" s="21">
        <v>15.2</v>
      </c>
      <c r="C25" s="21" t="s">
        <v>2</v>
      </c>
      <c r="D25" s="21">
        <v>29.1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999</v>
      </c>
      <c r="M25" s="24">
        <v>1001</v>
      </c>
      <c r="N25" s="2"/>
      <c r="O25" s="26">
        <v>18</v>
      </c>
      <c r="P25" s="27">
        <v>22</v>
      </c>
      <c r="Q25" s="27">
        <v>82</v>
      </c>
      <c r="R25" s="2"/>
      <c r="S25" s="28">
        <v>18</v>
      </c>
      <c r="T25" s="35" t="s">
        <v>54</v>
      </c>
      <c r="U25" s="97">
        <v>40.2</v>
      </c>
      <c r="V25" s="97">
        <v>3.9</v>
      </c>
      <c r="W25" s="43"/>
      <c r="X25" s="156"/>
      <c r="Y25" s="156"/>
      <c r="Z25" s="156"/>
      <c r="AA25" s="43"/>
      <c r="AB25" s="156" t="s">
        <v>88</v>
      </c>
      <c r="AC25" s="156"/>
      <c r="AD25" s="156"/>
      <c r="AE25" s="156"/>
      <c r="AF25" s="38"/>
    </row>
    <row r="26" spans="1:32" ht="9.75">
      <c r="A26" s="26">
        <v>19</v>
      </c>
      <c r="B26" s="21">
        <v>14.8</v>
      </c>
      <c r="C26" s="21" t="s">
        <v>2</v>
      </c>
      <c r="D26" s="139">
        <v>20.9</v>
      </c>
      <c r="E26" s="21" t="s">
        <v>2</v>
      </c>
      <c r="F26" s="2"/>
      <c r="G26" s="23" t="s">
        <v>245</v>
      </c>
      <c r="H26" s="21">
        <v>15.748</v>
      </c>
      <c r="I26" s="21">
        <v>19.1</v>
      </c>
      <c r="J26" s="2"/>
      <c r="K26" s="26">
        <v>19</v>
      </c>
      <c r="L26" s="24">
        <v>999.1</v>
      </c>
      <c r="M26" s="24">
        <v>1001.9</v>
      </c>
      <c r="N26" s="2"/>
      <c r="O26" s="26">
        <v>19</v>
      </c>
      <c r="P26" s="27">
        <v>60</v>
      </c>
      <c r="Q26" s="27">
        <v>90</v>
      </c>
      <c r="R26" s="2"/>
      <c r="S26" s="28">
        <v>19</v>
      </c>
      <c r="T26" s="35" t="s">
        <v>62</v>
      </c>
      <c r="U26" s="97">
        <v>29</v>
      </c>
      <c r="V26" s="97">
        <v>4.2</v>
      </c>
      <c r="W26" s="43"/>
      <c r="X26" s="156"/>
      <c r="Y26" s="156"/>
      <c r="Z26" s="156"/>
      <c r="AA26" s="43"/>
      <c r="AB26" s="156" t="s">
        <v>244</v>
      </c>
      <c r="AC26" s="156"/>
      <c r="AD26" s="156"/>
      <c r="AE26" s="156"/>
      <c r="AF26" s="38"/>
    </row>
    <row r="27" spans="1:32" ht="9.75">
      <c r="A27" s="26">
        <v>20</v>
      </c>
      <c r="B27" s="150">
        <v>13</v>
      </c>
      <c r="C27" s="21" t="s">
        <v>2</v>
      </c>
      <c r="D27" s="21">
        <v>29.2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999.7</v>
      </c>
      <c r="M27" s="24">
        <v>1003.1</v>
      </c>
      <c r="N27" s="2"/>
      <c r="O27" s="26">
        <v>20</v>
      </c>
      <c r="P27" s="27">
        <v>20</v>
      </c>
      <c r="Q27" s="94">
        <v>88</v>
      </c>
      <c r="R27" s="2"/>
      <c r="S27" s="28">
        <v>20</v>
      </c>
      <c r="T27" s="35" t="s">
        <v>54</v>
      </c>
      <c r="U27" s="97">
        <v>46.7</v>
      </c>
      <c r="V27" s="143">
        <v>6.8</v>
      </c>
      <c r="W27" s="43"/>
      <c r="X27" s="156" t="s">
        <v>247</v>
      </c>
      <c r="Y27" s="156"/>
      <c r="Z27" s="156"/>
      <c r="AA27" s="43"/>
      <c r="AB27" s="156" t="s">
        <v>246</v>
      </c>
      <c r="AC27" s="156"/>
      <c r="AD27" s="156"/>
      <c r="AE27" s="156"/>
      <c r="AF27" s="38"/>
    </row>
    <row r="28" spans="1:32" ht="9.75">
      <c r="A28" s="26">
        <v>21</v>
      </c>
      <c r="B28" s="21">
        <v>14.6</v>
      </c>
      <c r="C28" s="21" t="s">
        <v>2</v>
      </c>
      <c r="D28" s="21">
        <v>29.1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1000.5</v>
      </c>
      <c r="M28" s="24">
        <v>1003.3</v>
      </c>
      <c r="N28" s="2"/>
      <c r="O28" s="26">
        <v>21</v>
      </c>
      <c r="P28" s="27">
        <v>27</v>
      </c>
      <c r="Q28" s="27">
        <v>75</v>
      </c>
      <c r="R28" s="2"/>
      <c r="S28" s="28">
        <v>21</v>
      </c>
      <c r="T28" s="35" t="s">
        <v>54</v>
      </c>
      <c r="U28" s="97">
        <v>27.4</v>
      </c>
      <c r="V28" s="97">
        <v>2.9</v>
      </c>
      <c r="W28" s="43"/>
      <c r="X28" s="156"/>
      <c r="Y28" s="156"/>
      <c r="Z28" s="156"/>
      <c r="AA28" s="43"/>
      <c r="AB28" s="156" t="s">
        <v>248</v>
      </c>
      <c r="AC28" s="156"/>
      <c r="AD28" s="156"/>
      <c r="AE28" s="156"/>
      <c r="AF28" s="2"/>
    </row>
    <row r="29" spans="1:32" ht="9.75">
      <c r="A29" s="26">
        <v>22</v>
      </c>
      <c r="B29" s="21">
        <v>16.7</v>
      </c>
      <c r="C29" s="21" t="s">
        <v>2</v>
      </c>
      <c r="D29" s="21">
        <v>29.7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1002</v>
      </c>
      <c r="M29" s="24">
        <v>1004.2</v>
      </c>
      <c r="N29" s="2"/>
      <c r="O29" s="26">
        <v>22</v>
      </c>
      <c r="P29" s="27">
        <v>26</v>
      </c>
      <c r="Q29" s="27">
        <v>80</v>
      </c>
      <c r="R29" s="2"/>
      <c r="S29" s="28">
        <v>22</v>
      </c>
      <c r="T29" s="35" t="s">
        <v>54</v>
      </c>
      <c r="U29" s="97">
        <v>22.5</v>
      </c>
      <c r="V29" s="97">
        <v>2.7</v>
      </c>
      <c r="W29" s="43"/>
      <c r="X29" s="156"/>
      <c r="Y29" s="156"/>
      <c r="Z29" s="156"/>
      <c r="AA29" s="43"/>
      <c r="AB29" s="156" t="s">
        <v>101</v>
      </c>
      <c r="AC29" s="156"/>
      <c r="AD29" s="156"/>
      <c r="AE29" s="156"/>
      <c r="AF29" s="38"/>
    </row>
    <row r="30" spans="1:32" ht="9.75">
      <c r="A30" s="26">
        <v>23</v>
      </c>
      <c r="B30" s="21">
        <v>18.7</v>
      </c>
      <c r="C30" s="21" t="s">
        <v>2</v>
      </c>
      <c r="D30" s="21">
        <v>28.7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1000.8</v>
      </c>
      <c r="M30" s="24">
        <v>1003</v>
      </c>
      <c r="N30" s="2"/>
      <c r="O30" s="26">
        <v>23</v>
      </c>
      <c r="P30" s="27">
        <v>35</v>
      </c>
      <c r="Q30" s="35">
        <v>79</v>
      </c>
      <c r="R30" s="2"/>
      <c r="S30" s="28">
        <v>23</v>
      </c>
      <c r="T30" s="35" t="s">
        <v>54</v>
      </c>
      <c r="U30" s="97">
        <v>33.8</v>
      </c>
      <c r="V30" s="97">
        <v>4</v>
      </c>
      <c r="W30" s="43"/>
      <c r="X30" s="156"/>
      <c r="Y30" s="156"/>
      <c r="Z30" s="156"/>
      <c r="AA30" s="43"/>
      <c r="AB30" s="156" t="s">
        <v>249</v>
      </c>
      <c r="AC30" s="156"/>
      <c r="AD30" s="156"/>
      <c r="AE30" s="156"/>
      <c r="AF30" s="2"/>
    </row>
    <row r="31" spans="1:32" ht="9.75">
      <c r="A31" s="26">
        <v>24</v>
      </c>
      <c r="B31" s="21">
        <v>15.5</v>
      </c>
      <c r="C31" s="21" t="s">
        <v>2</v>
      </c>
      <c r="D31" s="21">
        <v>28.9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1000.1</v>
      </c>
      <c r="M31" s="24">
        <v>1004.2</v>
      </c>
      <c r="N31" s="2"/>
      <c r="O31" s="26">
        <v>24</v>
      </c>
      <c r="P31" s="145">
        <v>18</v>
      </c>
      <c r="Q31" s="27">
        <v>82</v>
      </c>
      <c r="R31" s="2"/>
      <c r="S31" s="28">
        <v>24</v>
      </c>
      <c r="T31" s="35" t="s">
        <v>102</v>
      </c>
      <c r="U31" s="97">
        <v>38.6</v>
      </c>
      <c r="V31" s="97">
        <v>6.4</v>
      </c>
      <c r="W31" s="43"/>
      <c r="X31" s="156"/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16.4</v>
      </c>
      <c r="C32" s="21" t="s">
        <v>2</v>
      </c>
      <c r="D32" s="21">
        <v>26.6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1002.5</v>
      </c>
      <c r="M32" s="24">
        <v>1005.5</v>
      </c>
      <c r="N32" s="2"/>
      <c r="O32" s="26">
        <v>25</v>
      </c>
      <c r="P32" s="27">
        <v>24</v>
      </c>
      <c r="Q32" s="27">
        <v>56</v>
      </c>
      <c r="R32" s="2"/>
      <c r="S32" s="28">
        <v>25</v>
      </c>
      <c r="T32" s="35" t="s">
        <v>54</v>
      </c>
      <c r="U32" s="97">
        <v>24.1</v>
      </c>
      <c r="V32" s="97">
        <v>2.4</v>
      </c>
      <c r="W32" s="43"/>
      <c r="X32" s="156" t="s">
        <v>247</v>
      </c>
      <c r="Y32" s="156"/>
      <c r="Z32" s="156"/>
      <c r="AA32" s="43"/>
      <c r="AB32" s="156" t="s">
        <v>88</v>
      </c>
      <c r="AC32" s="156"/>
      <c r="AD32" s="156"/>
      <c r="AE32" s="156"/>
      <c r="AF32" s="2"/>
    </row>
    <row r="33" spans="1:32" ht="9.75">
      <c r="A33" s="26">
        <v>26</v>
      </c>
      <c r="B33" s="21">
        <v>14.8</v>
      </c>
      <c r="C33" s="21" t="s">
        <v>2</v>
      </c>
      <c r="D33" s="21">
        <v>26.6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1005.5</v>
      </c>
      <c r="M33" s="24">
        <v>1010.7</v>
      </c>
      <c r="N33" s="2"/>
      <c r="O33" s="26">
        <v>26</v>
      </c>
      <c r="P33" s="27">
        <v>35</v>
      </c>
      <c r="Q33" s="27">
        <v>77</v>
      </c>
      <c r="R33" s="2"/>
      <c r="S33" s="28">
        <v>26</v>
      </c>
      <c r="T33" s="35" t="s">
        <v>62</v>
      </c>
      <c r="U33" s="97">
        <v>22.5</v>
      </c>
      <c r="V33" s="97">
        <v>2.4</v>
      </c>
      <c r="W33" s="43"/>
      <c r="X33" s="156"/>
      <c r="Y33" s="156"/>
      <c r="Z33" s="156"/>
      <c r="AA33" s="43"/>
      <c r="AB33" s="156" t="s">
        <v>250</v>
      </c>
      <c r="AC33" s="156"/>
      <c r="AD33" s="156"/>
      <c r="AE33" s="156"/>
      <c r="AF33" s="2"/>
    </row>
    <row r="34" spans="1:32" ht="9.75">
      <c r="A34" s="26">
        <v>27</v>
      </c>
      <c r="B34" s="21">
        <v>17</v>
      </c>
      <c r="C34" s="21" t="s">
        <v>2</v>
      </c>
      <c r="D34" s="21">
        <v>20.8</v>
      </c>
      <c r="E34" s="21" t="s">
        <v>2</v>
      </c>
      <c r="F34" s="2"/>
      <c r="G34" s="23" t="s">
        <v>254</v>
      </c>
      <c r="H34" s="21">
        <v>8.128</v>
      </c>
      <c r="I34" s="21">
        <v>11.7</v>
      </c>
      <c r="J34" s="2"/>
      <c r="K34" s="26">
        <v>27</v>
      </c>
      <c r="L34" s="24">
        <v>1010.6</v>
      </c>
      <c r="M34" s="24">
        <v>1014.6</v>
      </c>
      <c r="N34" s="2"/>
      <c r="O34" s="26">
        <v>27</v>
      </c>
      <c r="P34" s="27">
        <v>56</v>
      </c>
      <c r="Q34" s="27">
        <v>88</v>
      </c>
      <c r="R34" s="2"/>
      <c r="S34" s="28">
        <v>27</v>
      </c>
      <c r="T34" s="35" t="s">
        <v>62</v>
      </c>
      <c r="U34" s="97">
        <v>32.2</v>
      </c>
      <c r="V34" s="97">
        <v>2.9</v>
      </c>
      <c r="W34" s="43"/>
      <c r="X34" s="156"/>
      <c r="Y34" s="156"/>
      <c r="Z34" s="156"/>
      <c r="AA34" s="43"/>
      <c r="AB34" s="156" t="s">
        <v>251</v>
      </c>
      <c r="AC34" s="156"/>
      <c r="AD34" s="156"/>
      <c r="AE34" s="156"/>
      <c r="AF34" s="2"/>
    </row>
    <row r="35" spans="1:32" ht="9.75">
      <c r="A35" s="26">
        <v>28</v>
      </c>
      <c r="B35" s="21">
        <v>14.9</v>
      </c>
      <c r="C35" s="21" t="s">
        <v>2</v>
      </c>
      <c r="D35" s="21">
        <v>28.1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1009.1</v>
      </c>
      <c r="M35" s="24">
        <v>1014.3</v>
      </c>
      <c r="N35" s="2"/>
      <c r="O35" s="26">
        <v>28</v>
      </c>
      <c r="P35" s="27">
        <v>35</v>
      </c>
      <c r="Q35" s="142">
        <v>92</v>
      </c>
      <c r="R35" s="2"/>
      <c r="S35" s="28">
        <v>28</v>
      </c>
      <c r="T35" s="35" t="s">
        <v>54</v>
      </c>
      <c r="U35" s="97">
        <v>17.7</v>
      </c>
      <c r="V35" s="97">
        <v>1.6</v>
      </c>
      <c r="W35" s="43"/>
      <c r="X35" s="156"/>
      <c r="Y35" s="156"/>
      <c r="Z35" s="156"/>
      <c r="AA35" s="43"/>
      <c r="AB35" s="156" t="s">
        <v>251</v>
      </c>
      <c r="AC35" s="156"/>
      <c r="AD35" s="156"/>
      <c r="AE35" s="156"/>
      <c r="AF35" s="2"/>
    </row>
    <row r="36" spans="1:32" ht="9.75">
      <c r="A36" s="26">
        <v>29</v>
      </c>
      <c r="B36" s="21">
        <v>16.2</v>
      </c>
      <c r="C36" s="21" t="s">
        <v>2</v>
      </c>
      <c r="D36" s="21">
        <v>30.4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1008.4</v>
      </c>
      <c r="M36" s="24">
        <v>1012.4</v>
      </c>
      <c r="N36" s="2"/>
      <c r="O36" s="26">
        <v>29</v>
      </c>
      <c r="P36" s="27">
        <v>30</v>
      </c>
      <c r="Q36" s="27">
        <v>85</v>
      </c>
      <c r="R36" s="2"/>
      <c r="S36" s="28">
        <v>29</v>
      </c>
      <c r="T36" s="35" t="s">
        <v>54</v>
      </c>
      <c r="U36" s="97">
        <v>17.7</v>
      </c>
      <c r="V36" s="97">
        <v>2.3</v>
      </c>
      <c r="W36" s="43"/>
      <c r="X36" s="156"/>
      <c r="Y36" s="156"/>
      <c r="Z36" s="156"/>
      <c r="AA36" s="43"/>
      <c r="AB36" s="156" t="s">
        <v>251</v>
      </c>
      <c r="AC36" s="156"/>
      <c r="AD36" s="156"/>
      <c r="AE36" s="156"/>
      <c r="AF36" s="2"/>
    </row>
    <row r="37" spans="1:32" ht="9.75">
      <c r="A37" s="26">
        <v>30</v>
      </c>
      <c r="B37" s="21">
        <v>17.9</v>
      </c>
      <c r="C37" s="21" t="s">
        <v>2</v>
      </c>
      <c r="D37" s="21">
        <v>30.9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1005</v>
      </c>
      <c r="M37" s="24">
        <v>1009.4</v>
      </c>
      <c r="N37" s="2"/>
      <c r="O37" s="26">
        <v>30</v>
      </c>
      <c r="P37" s="27">
        <v>29</v>
      </c>
      <c r="Q37" s="27">
        <v>80</v>
      </c>
      <c r="R37" s="2"/>
      <c r="S37" s="28">
        <v>30</v>
      </c>
      <c r="T37" s="35" t="s">
        <v>91</v>
      </c>
      <c r="U37" s="97">
        <v>24.1</v>
      </c>
      <c r="V37" s="97">
        <v>2.4</v>
      </c>
      <c r="W37" s="43"/>
      <c r="X37" s="156"/>
      <c r="Y37" s="156"/>
      <c r="Z37" s="156"/>
      <c r="AA37" s="43"/>
      <c r="AB37" s="156" t="s">
        <v>251</v>
      </c>
      <c r="AC37" s="156"/>
      <c r="AD37" s="156"/>
      <c r="AE37" s="156"/>
      <c r="AF37" s="2"/>
    </row>
    <row r="38" spans="1:32" ht="9.75">
      <c r="A38" s="39">
        <v>31</v>
      </c>
      <c r="B38" s="21">
        <v>18.9</v>
      </c>
      <c r="C38" s="21" t="s">
        <v>2</v>
      </c>
      <c r="D38" s="21">
        <v>29.4</v>
      </c>
      <c r="E38" s="21" t="s">
        <v>2</v>
      </c>
      <c r="F38" s="2"/>
      <c r="G38" s="23" t="s">
        <v>172</v>
      </c>
      <c r="H38" s="21">
        <v>0.508</v>
      </c>
      <c r="I38" s="21">
        <v>4.6</v>
      </c>
      <c r="J38" s="2"/>
      <c r="K38" s="39">
        <v>31</v>
      </c>
      <c r="L38" s="24">
        <v>1005.5</v>
      </c>
      <c r="M38" s="24">
        <v>1008.4</v>
      </c>
      <c r="N38" s="2"/>
      <c r="O38" s="39">
        <v>31</v>
      </c>
      <c r="P38" s="27">
        <v>38</v>
      </c>
      <c r="Q38" s="27">
        <v>83</v>
      </c>
      <c r="R38" s="2"/>
      <c r="S38" s="40">
        <v>31</v>
      </c>
      <c r="T38" s="35" t="s">
        <v>91</v>
      </c>
      <c r="U38" s="97">
        <v>23</v>
      </c>
      <c r="V38" s="97" t="s">
        <v>251</v>
      </c>
      <c r="W38" s="43"/>
      <c r="X38" s="156"/>
      <c r="Y38" s="156"/>
      <c r="Z38" s="156"/>
      <c r="AA38" s="43"/>
      <c r="AB38" s="156" t="s">
        <v>251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17.97741935483871</v>
      </c>
      <c r="C40" s="45" t="s">
        <v>2</v>
      </c>
      <c r="D40" s="45">
        <f>AVERAGE(D8:D38)</f>
        <v>28.654838709677424</v>
      </c>
      <c r="E40" s="46" t="s">
        <v>2</v>
      </c>
      <c r="F40" s="2"/>
      <c r="G40" s="47" t="s">
        <v>5</v>
      </c>
      <c r="H40" s="48">
        <f>SUM(H8:H38)</f>
        <v>74.92999999999999</v>
      </c>
      <c r="I40" s="120" t="s">
        <v>61</v>
      </c>
      <c r="J40" s="2"/>
      <c r="K40" s="44" t="s">
        <v>3</v>
      </c>
      <c r="L40" s="104">
        <f>AVERAGE(L8:L38)</f>
        <v>1004.8645161290323</v>
      </c>
      <c r="M40" s="105">
        <f>AVERAGE(M8:M38)</f>
        <v>1008.6935483870969</v>
      </c>
      <c r="N40" s="2"/>
      <c r="O40" s="44" t="s">
        <v>3</v>
      </c>
      <c r="P40" s="123">
        <f>AVERAGE(P8:P38)</f>
        <v>37.29032258064516</v>
      </c>
      <c r="Q40" s="124">
        <f>AVERAGE(Q8:Q38)</f>
        <v>80.54838709677419</v>
      </c>
      <c r="R40" s="2"/>
      <c r="S40" s="86" t="s">
        <v>11</v>
      </c>
      <c r="T40" s="116" t="s">
        <v>54</v>
      </c>
      <c r="U40" s="98">
        <f>MAXA(U8:U38)</f>
        <v>49.9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22.938709677419357</v>
      </c>
      <c r="C41" s="166"/>
      <c r="D41" s="166"/>
      <c r="E41" s="51" t="s">
        <v>2</v>
      </c>
      <c r="F41" s="2"/>
      <c r="G41" s="114" t="s">
        <v>58</v>
      </c>
      <c r="H41" s="122">
        <v>7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1006.7790322580645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58.91935483870968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13</v>
      </c>
      <c r="C42" s="56" t="s">
        <v>2</v>
      </c>
      <c r="D42" s="56">
        <f>MAXA(D8:D38)</f>
        <v>32.8</v>
      </c>
      <c r="E42" s="57" t="s">
        <v>2</v>
      </c>
      <c r="F42" s="2"/>
      <c r="G42" s="47" t="s">
        <v>6</v>
      </c>
      <c r="H42" s="48">
        <f>MAXA(H8:H38)</f>
        <v>22.098</v>
      </c>
      <c r="I42" s="98">
        <f>MAXA(I8:I38)</f>
        <v>174.2</v>
      </c>
      <c r="J42" s="2"/>
      <c r="K42" s="55" t="s">
        <v>4</v>
      </c>
      <c r="L42" s="106">
        <f>MINA(L8:L38)</f>
        <v>998.3</v>
      </c>
      <c r="M42" s="106">
        <f>MAXA(M8:M38)</f>
        <v>1014.8</v>
      </c>
      <c r="N42" s="2"/>
      <c r="O42" s="55" t="s">
        <v>4</v>
      </c>
      <c r="P42" s="96">
        <f>MINA(P8:P38)</f>
        <v>18</v>
      </c>
      <c r="Q42" s="96">
        <f>MAXA(Q8:Q38)</f>
        <v>92</v>
      </c>
      <c r="R42" s="58"/>
      <c r="S42" s="184" t="s">
        <v>50</v>
      </c>
      <c r="T42" s="185"/>
      <c r="U42" s="103">
        <f>AVERAGE(U8:U38)</f>
        <v>27.674193548387098</v>
      </c>
      <c r="V42" s="103">
        <f>AVERAGE(V8:V38)</f>
        <v>3.4466666666666677</v>
      </c>
      <c r="W42" s="2"/>
      <c r="X42" s="107">
        <f>SUM(H8:H17)</f>
        <v>23.36799999999999</v>
      </c>
      <c r="Y42" s="107">
        <f>SUM(H18:H27)</f>
        <v>42.925999999999995</v>
      </c>
      <c r="Z42" s="107">
        <f>SUM(H28:H38)</f>
        <v>8.636</v>
      </c>
      <c r="AA42" s="2"/>
      <c r="AB42" s="80" t="s">
        <v>43</v>
      </c>
      <c r="AC42" s="107">
        <f>AVERAGE(B8:B17)</f>
        <v>19.450000000000003</v>
      </c>
      <c r="AD42" s="107">
        <f>AVERAGE(D8:D17)</f>
        <v>29.580000000000005</v>
      </c>
      <c r="AE42" s="107">
        <f>AVERAGE(B49:B58)</f>
        <v>23.95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Giugno!H45</f>
        <v>699.735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18.12</v>
      </c>
      <c r="AD43" s="107">
        <f>AVERAGE(D18:D27)</f>
        <v>28.330000000000002</v>
      </c>
      <c r="AE43" s="107">
        <f>AVERAGE(B59:B68)</f>
        <v>22.97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74.92999999999999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16.509090909090908</v>
      </c>
      <c r="AD44" s="107">
        <f>AVERAGE(D28:D38)</f>
        <v>28.10909090909091</v>
      </c>
      <c r="AE44" s="107">
        <f>AVERAGE(B69:B79)</f>
        <v>21.990909090909092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774.665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68">
        <v>25.3</v>
      </c>
      <c r="C49" s="69" t="s">
        <v>2</v>
      </c>
      <c r="G49" s="63"/>
      <c r="L49" s="67"/>
    </row>
    <row r="50" spans="1:3" ht="9.75">
      <c r="A50" s="26">
        <v>2</v>
      </c>
      <c r="B50" s="70">
        <v>22.4</v>
      </c>
      <c r="C50" s="71" t="s">
        <v>2</v>
      </c>
    </row>
    <row r="51" spans="1:20" ht="9.75">
      <c r="A51" s="26">
        <v>3</v>
      </c>
      <c r="B51" s="70">
        <v>23.2</v>
      </c>
      <c r="C51" s="71" t="s">
        <v>2</v>
      </c>
      <c r="L51" s="1"/>
      <c r="P51" s="1"/>
      <c r="T51" s="92"/>
    </row>
    <row r="52" spans="1:15" ht="9.75">
      <c r="A52" s="26">
        <v>4</v>
      </c>
      <c r="B52" s="70">
        <v>22.5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70">
        <v>24.3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70">
        <v>26</v>
      </c>
      <c r="C54" s="71" t="s">
        <v>2</v>
      </c>
    </row>
    <row r="55" spans="1:3" ht="9.75">
      <c r="A55" s="26">
        <v>7</v>
      </c>
      <c r="B55" s="70">
        <v>23.9</v>
      </c>
      <c r="C55" s="71" t="s">
        <v>2</v>
      </c>
    </row>
    <row r="56" spans="1:3" ht="9.75">
      <c r="A56" s="26">
        <v>8</v>
      </c>
      <c r="B56" s="70">
        <v>22.9</v>
      </c>
      <c r="C56" s="71" t="s">
        <v>2</v>
      </c>
    </row>
    <row r="57" spans="1:3" ht="9.75">
      <c r="A57" s="26">
        <v>9</v>
      </c>
      <c r="B57" s="70">
        <v>24.2</v>
      </c>
      <c r="C57" s="71" t="s">
        <v>2</v>
      </c>
    </row>
    <row r="58" spans="1:3" ht="9.75">
      <c r="A58" s="26">
        <v>10</v>
      </c>
      <c r="B58" s="70">
        <v>24.8</v>
      </c>
      <c r="C58" s="71" t="s">
        <v>2</v>
      </c>
    </row>
    <row r="59" spans="1:3" ht="9.75">
      <c r="A59" s="26">
        <v>11</v>
      </c>
      <c r="B59" s="70">
        <v>26.3</v>
      </c>
      <c r="C59" s="71" t="s">
        <v>2</v>
      </c>
    </row>
    <row r="60" spans="1:3" ht="9.75">
      <c r="A60" s="26">
        <v>12</v>
      </c>
      <c r="B60" s="70">
        <v>27.6</v>
      </c>
      <c r="C60" s="71" t="s">
        <v>2</v>
      </c>
    </row>
    <row r="61" spans="1:3" ht="9.75">
      <c r="A61" s="26">
        <v>13</v>
      </c>
      <c r="B61" s="70">
        <v>22.7</v>
      </c>
      <c r="C61" s="71" t="s">
        <v>2</v>
      </c>
    </row>
    <row r="62" spans="1:3" ht="9.75">
      <c r="A62" s="26">
        <v>14</v>
      </c>
      <c r="B62" s="70">
        <v>23.3</v>
      </c>
      <c r="C62" s="71" t="s">
        <v>2</v>
      </c>
    </row>
    <row r="63" spans="1:3" ht="9.75">
      <c r="A63" s="26">
        <v>15</v>
      </c>
      <c r="B63" s="70">
        <v>24.6</v>
      </c>
      <c r="C63" s="71" t="s">
        <v>2</v>
      </c>
    </row>
    <row r="64" spans="1:3" ht="9.75">
      <c r="A64" s="26">
        <v>16</v>
      </c>
      <c r="B64" s="70">
        <v>22.7</v>
      </c>
      <c r="C64" s="71" t="s">
        <v>2</v>
      </c>
    </row>
    <row r="65" spans="1:3" ht="9.75">
      <c r="A65" s="26">
        <v>17</v>
      </c>
      <c r="B65" s="70">
        <v>21.2</v>
      </c>
      <c r="C65" s="71" t="s">
        <v>2</v>
      </c>
    </row>
    <row r="66" spans="1:3" ht="9.75">
      <c r="A66" s="26">
        <v>18</v>
      </c>
      <c r="B66" s="70">
        <v>22.1</v>
      </c>
      <c r="C66" s="71" t="s">
        <v>2</v>
      </c>
    </row>
    <row r="67" spans="1:3" ht="9.75">
      <c r="A67" s="26">
        <v>19</v>
      </c>
      <c r="B67" s="70">
        <v>18.4</v>
      </c>
      <c r="C67" s="71" t="s">
        <v>2</v>
      </c>
    </row>
    <row r="68" spans="1:3" ht="9.75">
      <c r="A68" s="26">
        <v>20</v>
      </c>
      <c r="B68" s="70">
        <v>20.8</v>
      </c>
      <c r="C68" s="71" t="s">
        <v>2</v>
      </c>
    </row>
    <row r="69" spans="1:3" ht="9.75">
      <c r="A69" s="26">
        <v>21</v>
      </c>
      <c r="B69" s="70">
        <v>22.6</v>
      </c>
      <c r="C69" s="71" t="s">
        <v>2</v>
      </c>
    </row>
    <row r="70" spans="1:3" ht="9.75">
      <c r="A70" s="26">
        <v>22</v>
      </c>
      <c r="B70" s="70">
        <v>23.1</v>
      </c>
      <c r="C70" s="71" t="s">
        <v>2</v>
      </c>
    </row>
    <row r="71" spans="1:3" ht="9.75">
      <c r="A71" s="26">
        <v>23</v>
      </c>
      <c r="B71" s="70">
        <v>22.5</v>
      </c>
      <c r="C71" s="71" t="s">
        <v>2</v>
      </c>
    </row>
    <row r="72" spans="1:3" ht="9.75">
      <c r="A72" s="26">
        <v>24</v>
      </c>
      <c r="B72" s="70">
        <v>21.7</v>
      </c>
      <c r="C72" s="71" t="s">
        <v>2</v>
      </c>
    </row>
    <row r="73" spans="1:3" ht="9.75">
      <c r="A73" s="26">
        <v>25</v>
      </c>
      <c r="B73" s="70">
        <v>21.3</v>
      </c>
      <c r="C73" s="71" t="s">
        <v>2</v>
      </c>
    </row>
    <row r="74" spans="1:3" ht="9.75">
      <c r="A74" s="26">
        <v>26</v>
      </c>
      <c r="B74" s="70">
        <v>20.9</v>
      </c>
      <c r="C74" s="71" t="s">
        <v>2</v>
      </c>
    </row>
    <row r="75" spans="1:3" ht="9.75">
      <c r="A75" s="26">
        <v>27</v>
      </c>
      <c r="B75" s="70">
        <v>18.3</v>
      </c>
      <c r="C75" s="71" t="s">
        <v>2</v>
      </c>
    </row>
    <row r="76" spans="1:3" ht="9.75">
      <c r="A76" s="26">
        <v>28</v>
      </c>
      <c r="B76" s="70">
        <v>20.4</v>
      </c>
      <c r="C76" s="71" t="s">
        <v>2</v>
      </c>
    </row>
    <row r="77" spans="1:3" ht="9.75">
      <c r="A77" s="26">
        <v>29</v>
      </c>
      <c r="B77" s="70">
        <v>23.2</v>
      </c>
      <c r="C77" s="71" t="s">
        <v>2</v>
      </c>
    </row>
    <row r="78" spans="1:3" ht="9.75">
      <c r="A78" s="26">
        <v>30</v>
      </c>
      <c r="B78" s="70">
        <v>23.9</v>
      </c>
      <c r="C78" s="71" t="s">
        <v>2</v>
      </c>
    </row>
    <row r="79" spans="1:3" ht="9.75">
      <c r="A79" s="39">
        <v>31</v>
      </c>
      <c r="B79" s="72">
        <v>24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88"/>
  <sheetViews>
    <sheetView zoomScalePageLayoutView="0" workbookViewId="0" topLeftCell="A25">
      <selection activeCell="G12" sqref="G12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6.5742187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0.85156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1.85156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78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79</v>
      </c>
      <c r="Y4" s="160"/>
      <c r="Z4" s="160"/>
      <c r="AA4" s="9"/>
      <c r="AB4" s="159" t="s">
        <v>79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18.9</v>
      </c>
      <c r="C8" s="21" t="s">
        <v>2</v>
      </c>
      <c r="D8" s="21">
        <v>31.1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1007.1</v>
      </c>
      <c r="M8" s="24">
        <v>1009.7</v>
      </c>
      <c r="N8" s="2"/>
      <c r="O8" s="20">
        <v>1</v>
      </c>
      <c r="P8" s="27">
        <v>34</v>
      </c>
      <c r="Q8" s="27">
        <v>83</v>
      </c>
      <c r="R8" s="2"/>
      <c r="S8" s="25">
        <v>1</v>
      </c>
      <c r="T8" s="35" t="s">
        <v>91</v>
      </c>
      <c r="U8" s="97">
        <v>21</v>
      </c>
      <c r="V8" s="97" t="s">
        <v>251</v>
      </c>
      <c r="W8" s="2"/>
      <c r="X8" s="156"/>
      <c r="Y8" s="156"/>
      <c r="Z8" s="156"/>
      <c r="AA8" s="43"/>
      <c r="AB8" s="156" t="s">
        <v>251</v>
      </c>
      <c r="AC8" s="156"/>
      <c r="AD8" s="156"/>
      <c r="AE8" s="156"/>
      <c r="AF8" s="2"/>
    </row>
    <row r="9" spans="1:32" ht="9.75">
      <c r="A9" s="26">
        <v>2</v>
      </c>
      <c r="B9" s="21">
        <v>21.1</v>
      </c>
      <c r="C9" s="21" t="s">
        <v>2</v>
      </c>
      <c r="D9" s="21">
        <v>31.7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1009.7</v>
      </c>
      <c r="M9" s="24">
        <v>1013.1</v>
      </c>
      <c r="N9" s="2"/>
      <c r="O9" s="26">
        <v>2</v>
      </c>
      <c r="P9" s="27">
        <v>36</v>
      </c>
      <c r="Q9" s="27">
        <v>68</v>
      </c>
      <c r="R9" s="2"/>
      <c r="S9" s="28">
        <v>2</v>
      </c>
      <c r="T9" s="35" t="s">
        <v>91</v>
      </c>
      <c r="U9" s="34">
        <v>24</v>
      </c>
      <c r="V9" s="97" t="s">
        <v>251</v>
      </c>
      <c r="W9" s="2"/>
      <c r="X9" s="156"/>
      <c r="Y9" s="156"/>
      <c r="Z9" s="156"/>
      <c r="AA9" s="43"/>
      <c r="AB9" s="156" t="s">
        <v>251</v>
      </c>
      <c r="AC9" s="156"/>
      <c r="AD9" s="156"/>
      <c r="AE9" s="156"/>
      <c r="AF9" s="2"/>
    </row>
    <row r="10" spans="1:32" ht="9.75">
      <c r="A10" s="26">
        <v>3</v>
      </c>
      <c r="B10" s="21">
        <v>22.2</v>
      </c>
      <c r="C10" s="21" t="s">
        <v>2</v>
      </c>
      <c r="D10" s="21">
        <v>30.6</v>
      </c>
      <c r="E10" s="21" t="s">
        <v>2</v>
      </c>
      <c r="F10" s="2"/>
      <c r="G10" s="23" t="s">
        <v>251</v>
      </c>
      <c r="H10" s="21">
        <v>1.27</v>
      </c>
      <c r="I10" s="21">
        <v>22.4</v>
      </c>
      <c r="J10" s="2"/>
      <c r="K10" s="26">
        <v>3</v>
      </c>
      <c r="L10" s="24">
        <v>1010.2</v>
      </c>
      <c r="M10" s="24">
        <v>1014.3</v>
      </c>
      <c r="N10" s="2"/>
      <c r="O10" s="26">
        <v>3</v>
      </c>
      <c r="P10" s="27">
        <v>34</v>
      </c>
      <c r="Q10" s="27">
        <v>72</v>
      </c>
      <c r="R10" s="2"/>
      <c r="S10" s="28">
        <v>3</v>
      </c>
      <c r="T10" s="35" t="s">
        <v>62</v>
      </c>
      <c r="U10" s="97">
        <v>27</v>
      </c>
      <c r="V10" s="97" t="s">
        <v>251</v>
      </c>
      <c r="W10" s="2"/>
      <c r="X10" s="156"/>
      <c r="Y10" s="156"/>
      <c r="Z10" s="156"/>
      <c r="AA10" s="43"/>
      <c r="AB10" s="156" t="s">
        <v>251</v>
      </c>
      <c r="AC10" s="156"/>
      <c r="AD10" s="156"/>
      <c r="AE10" s="156"/>
      <c r="AF10" s="2"/>
    </row>
    <row r="11" spans="1:32" ht="9.75">
      <c r="A11" s="26">
        <v>4</v>
      </c>
      <c r="B11" s="21">
        <v>18.9</v>
      </c>
      <c r="C11" s="21" t="s">
        <v>2</v>
      </c>
      <c r="D11" s="21">
        <v>32.2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1007.8</v>
      </c>
      <c r="M11" s="24">
        <v>1012.5</v>
      </c>
      <c r="N11" s="2"/>
      <c r="O11" s="26">
        <v>4</v>
      </c>
      <c r="P11" s="27">
        <v>31</v>
      </c>
      <c r="Q11" s="27">
        <v>84</v>
      </c>
      <c r="R11" s="2"/>
      <c r="S11" s="28">
        <v>4</v>
      </c>
      <c r="T11" s="35" t="s">
        <v>62</v>
      </c>
      <c r="U11" s="34">
        <v>21</v>
      </c>
      <c r="V11" s="97" t="s">
        <v>251</v>
      </c>
      <c r="W11" s="2"/>
      <c r="X11" s="156"/>
      <c r="Y11" s="156"/>
      <c r="Z11" s="156"/>
      <c r="AA11" s="43"/>
      <c r="AB11" s="156" t="s">
        <v>251</v>
      </c>
      <c r="AC11" s="156"/>
      <c r="AD11" s="156"/>
      <c r="AE11" s="156"/>
      <c r="AF11" s="32"/>
    </row>
    <row r="12" spans="1:32" ht="9.75">
      <c r="A12" s="26">
        <v>5</v>
      </c>
      <c r="B12" s="21">
        <v>20.6</v>
      </c>
      <c r="C12" s="21" t="s">
        <v>2</v>
      </c>
      <c r="D12" s="21">
        <v>30.1</v>
      </c>
      <c r="E12" s="21" t="s">
        <v>2</v>
      </c>
      <c r="F12" s="2"/>
      <c r="G12" s="23" t="s">
        <v>194</v>
      </c>
      <c r="H12" s="138">
        <v>14.478</v>
      </c>
      <c r="I12" s="138">
        <v>81.3</v>
      </c>
      <c r="J12" s="2"/>
      <c r="K12" s="26">
        <v>5</v>
      </c>
      <c r="L12" s="24">
        <v>1007</v>
      </c>
      <c r="M12" s="24">
        <v>1011.2</v>
      </c>
      <c r="N12" s="2"/>
      <c r="O12" s="26">
        <v>5</v>
      </c>
      <c r="P12" s="27">
        <v>46</v>
      </c>
      <c r="Q12" s="27">
        <v>84</v>
      </c>
      <c r="R12" s="2"/>
      <c r="S12" s="28">
        <v>5</v>
      </c>
      <c r="T12" s="35" t="s">
        <v>98</v>
      </c>
      <c r="U12" s="97">
        <v>29</v>
      </c>
      <c r="V12" s="97" t="s">
        <v>251</v>
      </c>
      <c r="W12" s="2"/>
      <c r="X12" s="156" t="s">
        <v>214</v>
      </c>
      <c r="Y12" s="156"/>
      <c r="Z12" s="156"/>
      <c r="AA12" s="43"/>
      <c r="AB12" s="156" t="s">
        <v>251</v>
      </c>
      <c r="AC12" s="156"/>
      <c r="AD12" s="156"/>
      <c r="AE12" s="156"/>
      <c r="AF12" s="33"/>
    </row>
    <row r="13" spans="1:32" ht="9.75">
      <c r="A13" s="26">
        <v>6</v>
      </c>
      <c r="B13" s="21">
        <v>21.3</v>
      </c>
      <c r="C13" s="21" t="s">
        <v>2</v>
      </c>
      <c r="D13" s="21">
        <v>26.4</v>
      </c>
      <c r="E13" s="21" t="s">
        <v>2</v>
      </c>
      <c r="F13" s="2"/>
      <c r="G13" s="23" t="s">
        <v>252</v>
      </c>
      <c r="H13" s="21">
        <v>0.508</v>
      </c>
      <c r="I13" s="21">
        <v>0.3</v>
      </c>
      <c r="J13" s="2"/>
      <c r="K13" s="26">
        <v>6</v>
      </c>
      <c r="L13" s="24">
        <v>1005.6</v>
      </c>
      <c r="M13" s="24">
        <v>1009.3</v>
      </c>
      <c r="N13" s="2"/>
      <c r="O13" s="26">
        <v>6</v>
      </c>
      <c r="P13" s="27">
        <v>59</v>
      </c>
      <c r="Q13" s="35">
        <v>85</v>
      </c>
      <c r="R13" s="2"/>
      <c r="S13" s="28">
        <v>6</v>
      </c>
      <c r="T13" s="35" t="s">
        <v>98</v>
      </c>
      <c r="U13" s="97">
        <v>22.5</v>
      </c>
      <c r="V13" s="97">
        <v>1.6</v>
      </c>
      <c r="W13" s="2"/>
      <c r="X13" s="156"/>
      <c r="Y13" s="156"/>
      <c r="Z13" s="156"/>
      <c r="AA13" s="43"/>
      <c r="AB13" s="156" t="s">
        <v>251</v>
      </c>
      <c r="AC13" s="156"/>
      <c r="AD13" s="156"/>
      <c r="AE13" s="156"/>
      <c r="AF13" s="2"/>
    </row>
    <row r="14" spans="1:32" ht="9.75">
      <c r="A14" s="26">
        <v>7</v>
      </c>
      <c r="B14" s="21">
        <v>20.6</v>
      </c>
      <c r="C14" s="21" t="s">
        <v>2</v>
      </c>
      <c r="D14" s="139">
        <v>24.5</v>
      </c>
      <c r="E14" s="21" t="s">
        <v>2</v>
      </c>
      <c r="F14" s="2"/>
      <c r="G14" s="23" t="s">
        <v>253</v>
      </c>
      <c r="H14" s="21">
        <v>2.54</v>
      </c>
      <c r="I14" s="21">
        <v>3.8</v>
      </c>
      <c r="J14" s="2"/>
      <c r="K14" s="26">
        <v>7</v>
      </c>
      <c r="L14" s="24">
        <v>1003.8</v>
      </c>
      <c r="M14" s="24">
        <v>1005.6</v>
      </c>
      <c r="N14" s="2"/>
      <c r="O14" s="26">
        <v>7</v>
      </c>
      <c r="P14" s="94">
        <v>72</v>
      </c>
      <c r="Q14" s="27">
        <v>85</v>
      </c>
      <c r="R14" s="2"/>
      <c r="S14" s="28">
        <v>7</v>
      </c>
      <c r="T14" s="35" t="s">
        <v>134</v>
      </c>
      <c r="U14" s="97">
        <v>16.1</v>
      </c>
      <c r="V14" s="97">
        <v>0.6</v>
      </c>
      <c r="W14" s="2"/>
      <c r="X14" s="156"/>
      <c r="Y14" s="156"/>
      <c r="Z14" s="156"/>
      <c r="AA14" s="43"/>
      <c r="AB14" s="156" t="s">
        <v>251</v>
      </c>
      <c r="AC14" s="156"/>
      <c r="AD14" s="156"/>
      <c r="AE14" s="156"/>
      <c r="AF14" s="2"/>
    </row>
    <row r="15" spans="1:32" ht="9.75">
      <c r="A15" s="26">
        <v>8</v>
      </c>
      <c r="B15" s="21">
        <v>19.7</v>
      </c>
      <c r="C15" s="21" t="s">
        <v>2</v>
      </c>
      <c r="D15" s="21">
        <v>30.9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1002.8</v>
      </c>
      <c r="M15" s="24">
        <v>1008.1</v>
      </c>
      <c r="N15" s="2"/>
      <c r="O15" s="26">
        <v>8</v>
      </c>
      <c r="P15" s="94">
        <v>15</v>
      </c>
      <c r="Q15" s="142">
        <v>89</v>
      </c>
      <c r="R15" s="2"/>
      <c r="S15" s="28">
        <v>8</v>
      </c>
      <c r="T15" s="35" t="s">
        <v>102</v>
      </c>
      <c r="U15" s="143">
        <v>54.7</v>
      </c>
      <c r="V15" s="97">
        <v>8.9</v>
      </c>
      <c r="W15" s="2"/>
      <c r="X15" s="156" t="s">
        <v>171</v>
      </c>
      <c r="Y15" s="156"/>
      <c r="Z15" s="156"/>
      <c r="AA15" s="43"/>
      <c r="AB15" s="156" t="s">
        <v>251</v>
      </c>
      <c r="AC15" s="156"/>
      <c r="AD15" s="156"/>
      <c r="AE15" s="156"/>
      <c r="AF15" s="2"/>
    </row>
    <row r="16" spans="1:32" ht="9.75">
      <c r="A16" s="26">
        <v>9</v>
      </c>
      <c r="B16" s="21">
        <v>15.2</v>
      </c>
      <c r="C16" s="21" t="s">
        <v>2</v>
      </c>
      <c r="D16" s="21">
        <v>28.8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1008</v>
      </c>
      <c r="M16" s="24">
        <v>1014.2</v>
      </c>
      <c r="N16" s="2"/>
      <c r="O16" s="26">
        <v>9</v>
      </c>
      <c r="P16" s="27">
        <v>18</v>
      </c>
      <c r="Q16" s="27">
        <v>59</v>
      </c>
      <c r="R16" s="2"/>
      <c r="S16" s="28">
        <v>9</v>
      </c>
      <c r="T16" s="35" t="s">
        <v>89</v>
      </c>
      <c r="U16" s="97">
        <v>45.1</v>
      </c>
      <c r="V16" s="97">
        <v>5.3</v>
      </c>
      <c r="W16" s="2"/>
      <c r="X16" s="156" t="s">
        <v>247</v>
      </c>
      <c r="Y16" s="156"/>
      <c r="Z16" s="156"/>
      <c r="AA16" s="43"/>
      <c r="AB16" s="156" t="s">
        <v>251</v>
      </c>
      <c r="AC16" s="156"/>
      <c r="AD16" s="156"/>
      <c r="AE16" s="156"/>
      <c r="AF16" s="2"/>
    </row>
    <row r="17" spans="1:32" ht="9.75">
      <c r="A17" s="26">
        <v>10</v>
      </c>
      <c r="B17" s="21">
        <v>14.7</v>
      </c>
      <c r="C17" s="21" t="s">
        <v>2</v>
      </c>
      <c r="D17" s="21">
        <v>28.1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1014.2</v>
      </c>
      <c r="M17" s="148">
        <v>1018.2</v>
      </c>
      <c r="N17" s="2"/>
      <c r="O17" s="26">
        <v>10</v>
      </c>
      <c r="P17" s="27">
        <v>20</v>
      </c>
      <c r="Q17" s="27">
        <v>77</v>
      </c>
      <c r="R17" s="2"/>
      <c r="S17" s="28">
        <v>10</v>
      </c>
      <c r="T17" s="35" t="s">
        <v>91</v>
      </c>
      <c r="U17" s="34">
        <v>22.5</v>
      </c>
      <c r="V17" s="34">
        <v>2.1</v>
      </c>
      <c r="W17" s="2"/>
      <c r="X17" s="156"/>
      <c r="Y17" s="156"/>
      <c r="Z17" s="156"/>
      <c r="AA17" s="43"/>
      <c r="AB17" s="156" t="s">
        <v>251</v>
      </c>
      <c r="AC17" s="156"/>
      <c r="AD17" s="156"/>
      <c r="AE17" s="156"/>
      <c r="AF17" s="2"/>
    </row>
    <row r="18" spans="1:33" ht="9.75">
      <c r="A18" s="26">
        <v>11</v>
      </c>
      <c r="B18" s="21">
        <v>14.9</v>
      </c>
      <c r="C18" s="21" t="s">
        <v>2</v>
      </c>
      <c r="D18" s="21">
        <v>28.7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1012.2</v>
      </c>
      <c r="M18" s="24">
        <v>1017.3</v>
      </c>
      <c r="N18" s="2"/>
      <c r="O18" s="26">
        <v>11</v>
      </c>
      <c r="P18" s="27">
        <v>27</v>
      </c>
      <c r="Q18" s="27">
        <v>81</v>
      </c>
      <c r="R18" s="2"/>
      <c r="S18" s="28">
        <v>11</v>
      </c>
      <c r="T18" s="35" t="s">
        <v>134</v>
      </c>
      <c r="U18" s="97">
        <v>20.9</v>
      </c>
      <c r="V18" s="97">
        <v>1.9</v>
      </c>
      <c r="W18" s="2"/>
      <c r="X18" s="156"/>
      <c r="Y18" s="156"/>
      <c r="Z18" s="156"/>
      <c r="AA18" s="43"/>
      <c r="AB18" s="156" t="s">
        <v>251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16.4</v>
      </c>
      <c r="C19" s="21" t="s">
        <v>2</v>
      </c>
      <c r="D19" s="21">
        <v>28.9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1006.9</v>
      </c>
      <c r="M19" s="24">
        <v>1012.6</v>
      </c>
      <c r="N19" s="2"/>
      <c r="O19" s="26">
        <v>12</v>
      </c>
      <c r="P19" s="27">
        <v>34</v>
      </c>
      <c r="Q19" s="27">
        <v>84</v>
      </c>
      <c r="R19" s="2"/>
      <c r="S19" s="28">
        <v>12</v>
      </c>
      <c r="T19" s="35" t="s">
        <v>54</v>
      </c>
      <c r="U19" s="97">
        <v>14.5</v>
      </c>
      <c r="V19" s="97">
        <v>1</v>
      </c>
      <c r="W19" s="2"/>
      <c r="X19" s="156"/>
      <c r="Y19" s="156"/>
      <c r="Z19" s="156"/>
      <c r="AA19" s="43"/>
      <c r="AB19" s="156" t="s">
        <v>251</v>
      </c>
      <c r="AC19" s="156"/>
      <c r="AD19" s="156"/>
      <c r="AE19" s="156"/>
      <c r="AF19" s="2"/>
    </row>
    <row r="20" spans="1:32" ht="9.75">
      <c r="A20" s="26">
        <v>13</v>
      </c>
      <c r="B20" s="21">
        <v>17.4</v>
      </c>
      <c r="C20" s="21" t="s">
        <v>2</v>
      </c>
      <c r="D20" s="21">
        <v>30.4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1005.3</v>
      </c>
      <c r="M20" s="24">
        <v>1008.2</v>
      </c>
      <c r="N20" s="2"/>
      <c r="O20" s="26">
        <v>13</v>
      </c>
      <c r="P20" s="27">
        <v>33</v>
      </c>
      <c r="Q20" s="27">
        <v>81</v>
      </c>
      <c r="R20" s="37"/>
      <c r="S20" s="28">
        <v>13</v>
      </c>
      <c r="T20" s="35" t="s">
        <v>91</v>
      </c>
      <c r="U20" s="97">
        <v>20.9</v>
      </c>
      <c r="V20" s="97">
        <v>1.4</v>
      </c>
      <c r="W20" s="2"/>
      <c r="X20" s="156"/>
      <c r="Y20" s="156"/>
      <c r="Z20" s="156"/>
      <c r="AA20" s="43"/>
      <c r="AB20" s="156" t="s">
        <v>251</v>
      </c>
      <c r="AC20" s="156"/>
      <c r="AD20" s="156"/>
      <c r="AE20" s="156"/>
      <c r="AF20" s="2"/>
    </row>
    <row r="21" spans="1:32" ht="9.75">
      <c r="A21" s="26">
        <v>14</v>
      </c>
      <c r="B21" s="21">
        <v>20.2</v>
      </c>
      <c r="C21" s="21" t="s">
        <v>2</v>
      </c>
      <c r="D21" s="21">
        <v>30.4</v>
      </c>
      <c r="E21" s="21" t="s">
        <v>2</v>
      </c>
      <c r="F21" s="2"/>
      <c r="G21" s="23" t="s">
        <v>223</v>
      </c>
      <c r="H21" s="21">
        <v>1.016</v>
      </c>
      <c r="I21" s="21">
        <v>22.4</v>
      </c>
      <c r="J21" s="2"/>
      <c r="K21" s="26">
        <v>14</v>
      </c>
      <c r="L21" s="24">
        <v>1006.3</v>
      </c>
      <c r="M21" s="24">
        <v>1008.7</v>
      </c>
      <c r="N21" s="2"/>
      <c r="O21" s="26">
        <v>14</v>
      </c>
      <c r="P21" s="27">
        <v>40</v>
      </c>
      <c r="Q21" s="27">
        <v>76</v>
      </c>
      <c r="R21" s="2"/>
      <c r="S21" s="28">
        <v>14</v>
      </c>
      <c r="T21" s="35" t="s">
        <v>102</v>
      </c>
      <c r="U21" s="97">
        <v>24.1</v>
      </c>
      <c r="V21" s="97">
        <v>1.8</v>
      </c>
      <c r="W21" s="2"/>
      <c r="X21" s="156" t="s">
        <v>255</v>
      </c>
      <c r="Y21" s="156"/>
      <c r="Z21" s="156"/>
      <c r="AA21" s="43"/>
      <c r="AB21" s="156" t="s">
        <v>97</v>
      </c>
      <c r="AC21" s="156"/>
      <c r="AD21" s="156"/>
      <c r="AE21" s="156"/>
      <c r="AF21" s="2"/>
    </row>
    <row r="22" spans="1:32" ht="9.75">
      <c r="A22" s="26">
        <v>15</v>
      </c>
      <c r="B22" s="29">
        <v>19.9</v>
      </c>
      <c r="C22" s="21" t="s">
        <v>2</v>
      </c>
      <c r="D22" s="21">
        <v>31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1005.8</v>
      </c>
      <c r="M22" s="24">
        <v>1010.9</v>
      </c>
      <c r="N22" s="2"/>
      <c r="O22" s="26">
        <v>15</v>
      </c>
      <c r="P22" s="27">
        <v>43</v>
      </c>
      <c r="Q22" s="27">
        <v>85</v>
      </c>
      <c r="R22" s="2"/>
      <c r="S22" s="28">
        <v>15</v>
      </c>
      <c r="T22" s="35" t="s">
        <v>54</v>
      </c>
      <c r="U22" s="97">
        <v>20.9</v>
      </c>
      <c r="V22" s="97">
        <v>1</v>
      </c>
      <c r="W22" s="2"/>
      <c r="X22" s="156"/>
      <c r="Y22" s="156"/>
      <c r="Z22" s="156"/>
      <c r="AA22" s="43"/>
      <c r="AB22" s="156" t="s">
        <v>101</v>
      </c>
      <c r="AC22" s="156"/>
      <c r="AD22" s="156"/>
      <c r="AE22" s="156"/>
      <c r="AF22" s="2"/>
    </row>
    <row r="23" spans="1:32" ht="9.75">
      <c r="A23" s="26">
        <v>16</v>
      </c>
      <c r="B23" s="21">
        <v>21.3</v>
      </c>
      <c r="C23" s="21" t="s">
        <v>2</v>
      </c>
      <c r="D23" s="21">
        <v>32.1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1010</v>
      </c>
      <c r="M23" s="24">
        <v>1013</v>
      </c>
      <c r="N23" s="2"/>
      <c r="O23" s="26">
        <v>16</v>
      </c>
      <c r="P23" s="27">
        <v>42</v>
      </c>
      <c r="Q23" s="27">
        <v>81</v>
      </c>
      <c r="R23" s="2"/>
      <c r="S23" s="28">
        <v>16</v>
      </c>
      <c r="T23" s="35" t="s">
        <v>91</v>
      </c>
      <c r="U23" s="34">
        <v>17.7</v>
      </c>
      <c r="V23" s="34">
        <v>1.8</v>
      </c>
      <c r="W23" s="2"/>
      <c r="X23" s="156"/>
      <c r="Y23" s="156"/>
      <c r="Z23" s="156"/>
      <c r="AA23" s="43"/>
      <c r="AB23" s="156" t="s">
        <v>101</v>
      </c>
      <c r="AC23" s="156"/>
      <c r="AD23" s="156"/>
      <c r="AE23" s="156"/>
      <c r="AF23" s="2"/>
    </row>
    <row r="24" spans="1:32" ht="9.75">
      <c r="A24" s="26">
        <v>17</v>
      </c>
      <c r="B24" s="152">
        <v>23.7</v>
      </c>
      <c r="C24" s="21" t="s">
        <v>2</v>
      </c>
      <c r="D24" s="21">
        <v>32.8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1010.2</v>
      </c>
      <c r="M24" s="24">
        <v>1013.4</v>
      </c>
      <c r="N24" s="2"/>
      <c r="O24" s="26">
        <v>17</v>
      </c>
      <c r="P24" s="27">
        <v>38</v>
      </c>
      <c r="Q24" s="27">
        <v>73</v>
      </c>
      <c r="R24" s="2"/>
      <c r="S24" s="28">
        <v>17</v>
      </c>
      <c r="T24" s="35" t="s">
        <v>62</v>
      </c>
      <c r="U24" s="97">
        <v>27.4</v>
      </c>
      <c r="V24" s="97">
        <v>2.9</v>
      </c>
      <c r="W24" s="2"/>
      <c r="X24" s="156"/>
      <c r="Y24" s="156"/>
      <c r="Z24" s="156"/>
      <c r="AA24" s="43"/>
      <c r="AB24" s="156" t="s">
        <v>101</v>
      </c>
      <c r="AC24" s="156"/>
      <c r="AD24" s="156"/>
      <c r="AE24" s="156"/>
      <c r="AF24" s="2"/>
    </row>
    <row r="25" spans="1:32" ht="9.75">
      <c r="A25" s="26">
        <v>18</v>
      </c>
      <c r="B25" s="21">
        <v>23.4</v>
      </c>
      <c r="C25" s="21" t="s">
        <v>2</v>
      </c>
      <c r="D25" s="21">
        <v>33.7</v>
      </c>
      <c r="E25" s="21" t="s">
        <v>2</v>
      </c>
      <c r="F25" s="2"/>
      <c r="G25" s="23" t="s">
        <v>191</v>
      </c>
      <c r="H25" s="21">
        <v>0.254</v>
      </c>
      <c r="I25" s="21"/>
      <c r="J25" s="2"/>
      <c r="K25" s="26">
        <v>18</v>
      </c>
      <c r="L25" s="24">
        <v>1010.7</v>
      </c>
      <c r="M25" s="24">
        <v>1013.3</v>
      </c>
      <c r="N25" s="2"/>
      <c r="O25" s="26">
        <v>18</v>
      </c>
      <c r="P25" s="27">
        <v>35</v>
      </c>
      <c r="Q25" s="27">
        <v>78</v>
      </c>
      <c r="R25" s="2"/>
      <c r="S25" s="28">
        <v>18</v>
      </c>
      <c r="T25" s="35" t="s">
        <v>175</v>
      </c>
      <c r="U25" s="97">
        <v>29</v>
      </c>
      <c r="V25" s="97">
        <v>3.1</v>
      </c>
      <c r="W25" s="2"/>
      <c r="X25" s="156" t="s">
        <v>256</v>
      </c>
      <c r="Y25" s="156"/>
      <c r="Z25" s="156"/>
      <c r="AA25" s="43"/>
      <c r="AB25" s="156" t="s">
        <v>101</v>
      </c>
      <c r="AC25" s="156"/>
      <c r="AD25" s="156"/>
      <c r="AE25" s="156"/>
      <c r="AF25" s="38"/>
    </row>
    <row r="26" spans="1:32" ht="9.75">
      <c r="A26" s="26">
        <v>19</v>
      </c>
      <c r="B26" s="21">
        <v>21.6</v>
      </c>
      <c r="C26" s="21" t="s">
        <v>2</v>
      </c>
      <c r="D26" s="21">
        <v>34.3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1012.4</v>
      </c>
      <c r="M26" s="24">
        <v>1014.7</v>
      </c>
      <c r="N26" s="2"/>
      <c r="O26" s="26">
        <v>19</v>
      </c>
      <c r="P26" s="27">
        <v>37</v>
      </c>
      <c r="Q26" s="27">
        <v>80</v>
      </c>
      <c r="R26" s="2"/>
      <c r="S26" s="28">
        <v>19</v>
      </c>
      <c r="T26" s="35" t="s">
        <v>134</v>
      </c>
      <c r="U26" s="97">
        <v>17.7</v>
      </c>
      <c r="V26" s="97">
        <v>1.9</v>
      </c>
      <c r="W26" s="2"/>
      <c r="X26" s="156"/>
      <c r="Y26" s="156"/>
      <c r="Z26" s="156"/>
      <c r="AA26" s="43"/>
      <c r="AB26" s="156" t="s">
        <v>88</v>
      </c>
      <c r="AC26" s="156"/>
      <c r="AD26" s="156"/>
      <c r="AE26" s="156"/>
      <c r="AF26" s="38"/>
    </row>
    <row r="27" spans="1:32" ht="9.75">
      <c r="A27" s="26">
        <v>20</v>
      </c>
      <c r="B27" s="21">
        <v>21.9</v>
      </c>
      <c r="C27" s="21" t="s">
        <v>2</v>
      </c>
      <c r="D27" s="21">
        <v>34.8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1013.5</v>
      </c>
      <c r="M27" s="24">
        <v>1016.1</v>
      </c>
      <c r="N27" s="2"/>
      <c r="O27" s="26">
        <v>20</v>
      </c>
      <c r="P27" s="27">
        <v>35</v>
      </c>
      <c r="Q27" s="94">
        <v>81</v>
      </c>
      <c r="R27" s="2"/>
      <c r="S27" s="28">
        <v>20</v>
      </c>
      <c r="T27" s="35" t="s">
        <v>54</v>
      </c>
      <c r="U27" s="97">
        <v>20.9</v>
      </c>
      <c r="V27" s="97">
        <v>1.3</v>
      </c>
      <c r="W27" s="2"/>
      <c r="X27" s="156"/>
      <c r="Y27" s="156"/>
      <c r="Z27" s="156"/>
      <c r="AA27" s="43"/>
      <c r="AB27" s="156" t="s">
        <v>88</v>
      </c>
      <c r="AC27" s="156"/>
      <c r="AD27" s="156"/>
      <c r="AE27" s="156"/>
      <c r="AF27" s="38"/>
    </row>
    <row r="28" spans="1:32" ht="9.75">
      <c r="A28" s="26">
        <v>21</v>
      </c>
      <c r="B28" s="21">
        <v>22.2</v>
      </c>
      <c r="C28" s="21" t="s">
        <v>2</v>
      </c>
      <c r="D28" s="21">
        <v>35.2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1013.3</v>
      </c>
      <c r="M28" s="24">
        <v>1016.6</v>
      </c>
      <c r="N28" s="2"/>
      <c r="O28" s="26">
        <v>21</v>
      </c>
      <c r="P28" s="27">
        <v>35</v>
      </c>
      <c r="Q28" s="27">
        <v>82</v>
      </c>
      <c r="R28" s="2"/>
      <c r="S28" s="28">
        <v>21</v>
      </c>
      <c r="T28" s="35" t="s">
        <v>54</v>
      </c>
      <c r="U28" s="97">
        <v>17.7</v>
      </c>
      <c r="V28" s="97">
        <v>1.1</v>
      </c>
      <c r="W28" s="2"/>
      <c r="X28" s="156"/>
      <c r="Y28" s="156"/>
      <c r="Z28" s="156"/>
      <c r="AA28" s="43"/>
      <c r="AB28" s="156" t="s">
        <v>88</v>
      </c>
      <c r="AC28" s="156"/>
      <c r="AD28" s="156"/>
      <c r="AE28" s="156"/>
      <c r="AF28" s="2"/>
    </row>
    <row r="29" spans="1:32" ht="9.75">
      <c r="A29" s="26">
        <v>22</v>
      </c>
      <c r="B29" s="21">
        <v>23.4</v>
      </c>
      <c r="C29" s="21" t="s">
        <v>2</v>
      </c>
      <c r="D29" s="138">
        <v>35.6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1011.6</v>
      </c>
      <c r="M29" s="24">
        <v>1015.3</v>
      </c>
      <c r="N29" s="2"/>
      <c r="O29" s="26">
        <v>22</v>
      </c>
      <c r="P29" s="27">
        <v>30</v>
      </c>
      <c r="Q29" s="27">
        <v>82</v>
      </c>
      <c r="R29" s="2"/>
      <c r="S29" s="28">
        <v>22</v>
      </c>
      <c r="T29" s="35" t="s">
        <v>134</v>
      </c>
      <c r="U29" s="97">
        <v>17.7</v>
      </c>
      <c r="V29" s="97">
        <v>1.6</v>
      </c>
      <c r="W29" s="2"/>
      <c r="X29" s="156"/>
      <c r="Y29" s="156"/>
      <c r="Z29" s="156"/>
      <c r="AA29" s="43"/>
      <c r="AB29" s="156" t="s">
        <v>257</v>
      </c>
      <c r="AC29" s="156"/>
      <c r="AD29" s="156"/>
      <c r="AE29" s="156"/>
      <c r="AF29" s="38"/>
    </row>
    <row r="30" spans="1:32" ht="9.75">
      <c r="A30" s="26">
        <v>23</v>
      </c>
      <c r="B30" s="21">
        <v>22.6</v>
      </c>
      <c r="C30" s="21" t="s">
        <v>2</v>
      </c>
      <c r="D30" s="138">
        <v>35.6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1010.3</v>
      </c>
      <c r="M30" s="24">
        <v>1014.4</v>
      </c>
      <c r="N30" s="2"/>
      <c r="O30" s="26">
        <v>23</v>
      </c>
      <c r="P30" s="27">
        <v>25</v>
      </c>
      <c r="Q30" s="35">
        <v>81</v>
      </c>
      <c r="R30" s="2"/>
      <c r="S30" s="28">
        <v>23</v>
      </c>
      <c r="T30" s="35" t="s">
        <v>91</v>
      </c>
      <c r="U30" s="97">
        <v>24.1</v>
      </c>
      <c r="V30" s="97">
        <v>2.4</v>
      </c>
      <c r="W30" s="2"/>
      <c r="X30" s="156"/>
      <c r="Y30" s="156"/>
      <c r="Z30" s="156"/>
      <c r="AA30" s="43"/>
      <c r="AB30" s="156" t="s">
        <v>257</v>
      </c>
      <c r="AC30" s="156"/>
      <c r="AD30" s="156"/>
      <c r="AE30" s="156"/>
      <c r="AF30" s="2"/>
    </row>
    <row r="31" spans="1:32" ht="9.75">
      <c r="A31" s="26">
        <v>24</v>
      </c>
      <c r="B31" s="21">
        <v>22</v>
      </c>
      <c r="C31" s="21" t="s">
        <v>2</v>
      </c>
      <c r="D31" s="21">
        <v>34.6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1008.6</v>
      </c>
      <c r="M31" s="24">
        <v>1012.8</v>
      </c>
      <c r="N31" s="2"/>
      <c r="O31" s="26">
        <v>24</v>
      </c>
      <c r="P31" s="27">
        <v>28</v>
      </c>
      <c r="Q31" s="27">
        <v>79</v>
      </c>
      <c r="R31" s="2"/>
      <c r="S31" s="28">
        <v>24</v>
      </c>
      <c r="T31" s="35" t="s">
        <v>62</v>
      </c>
      <c r="U31" s="97">
        <v>20.9</v>
      </c>
      <c r="V31" s="97">
        <v>2.4</v>
      </c>
      <c r="W31" s="2"/>
      <c r="X31" s="156"/>
      <c r="Y31" s="156"/>
      <c r="Z31" s="156"/>
      <c r="AA31" s="43"/>
      <c r="AB31" s="156" t="s">
        <v>88</v>
      </c>
      <c r="AC31" s="156"/>
      <c r="AD31" s="156"/>
      <c r="AE31" s="156"/>
      <c r="AF31" s="2"/>
    </row>
    <row r="32" spans="1:32" ht="9.75">
      <c r="A32" s="26">
        <v>25</v>
      </c>
      <c r="B32" s="21">
        <v>21.3</v>
      </c>
      <c r="C32" s="21" t="s">
        <v>2</v>
      </c>
      <c r="D32" s="21">
        <v>33.5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1008.2</v>
      </c>
      <c r="M32" s="24">
        <v>1011.2</v>
      </c>
      <c r="N32" s="2"/>
      <c r="O32" s="26">
        <v>25</v>
      </c>
      <c r="P32" s="27">
        <v>28</v>
      </c>
      <c r="Q32" s="27">
        <v>80</v>
      </c>
      <c r="R32" s="2"/>
      <c r="S32" s="28">
        <v>25</v>
      </c>
      <c r="T32" s="35" t="s">
        <v>91</v>
      </c>
      <c r="U32" s="97">
        <v>20.9</v>
      </c>
      <c r="V32" s="97">
        <v>2.4</v>
      </c>
      <c r="W32" s="2"/>
      <c r="X32" s="156"/>
      <c r="Y32" s="156"/>
      <c r="Z32" s="156"/>
      <c r="AA32" s="43"/>
      <c r="AB32" s="156" t="s">
        <v>88</v>
      </c>
      <c r="AC32" s="156"/>
      <c r="AD32" s="156"/>
      <c r="AE32" s="156"/>
      <c r="AF32" s="2"/>
    </row>
    <row r="33" spans="1:32" ht="9.75">
      <c r="A33" s="26">
        <v>26</v>
      </c>
      <c r="B33" s="21">
        <v>20.7</v>
      </c>
      <c r="C33" s="21" t="s">
        <v>2</v>
      </c>
      <c r="D33" s="21">
        <v>32.9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1002.9</v>
      </c>
      <c r="M33" s="24">
        <v>1009.7</v>
      </c>
      <c r="N33" s="2"/>
      <c r="O33" s="26">
        <v>26</v>
      </c>
      <c r="P33" s="27">
        <v>27</v>
      </c>
      <c r="Q33" s="27">
        <v>81</v>
      </c>
      <c r="R33" s="2"/>
      <c r="S33" s="28">
        <v>26</v>
      </c>
      <c r="T33" s="35" t="s">
        <v>62</v>
      </c>
      <c r="U33" s="97">
        <v>29</v>
      </c>
      <c r="V33" s="97">
        <v>3.9</v>
      </c>
      <c r="W33" s="2"/>
      <c r="X33" s="156"/>
      <c r="Y33" s="156"/>
      <c r="Z33" s="156"/>
      <c r="AA33" s="43"/>
      <c r="AB33" s="156" t="s">
        <v>159</v>
      </c>
      <c r="AC33" s="156"/>
      <c r="AD33" s="156"/>
      <c r="AE33" s="156"/>
      <c r="AF33" s="2"/>
    </row>
    <row r="34" spans="1:32" ht="9.75">
      <c r="A34" s="26">
        <v>27</v>
      </c>
      <c r="B34" s="21">
        <v>21.3</v>
      </c>
      <c r="C34" s="21" t="s">
        <v>2</v>
      </c>
      <c r="D34" s="21">
        <v>29.5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151">
        <v>1001</v>
      </c>
      <c r="M34" s="24">
        <v>1011.4</v>
      </c>
      <c r="N34" s="2"/>
      <c r="O34" s="26">
        <v>27</v>
      </c>
      <c r="P34" s="145">
        <v>12</v>
      </c>
      <c r="Q34" s="27">
        <v>59</v>
      </c>
      <c r="R34" s="2"/>
      <c r="S34" s="28">
        <v>27</v>
      </c>
      <c r="T34" s="35" t="s">
        <v>102</v>
      </c>
      <c r="U34" s="143">
        <v>54.7</v>
      </c>
      <c r="V34" s="143">
        <v>13.5</v>
      </c>
      <c r="W34" s="2"/>
      <c r="X34" s="156" t="s">
        <v>247</v>
      </c>
      <c r="Y34" s="156"/>
      <c r="Z34" s="156"/>
      <c r="AA34" s="43"/>
      <c r="AB34" s="156" t="s">
        <v>258</v>
      </c>
      <c r="AC34" s="156"/>
      <c r="AD34" s="156"/>
      <c r="AE34" s="156"/>
      <c r="AF34" s="2"/>
    </row>
    <row r="35" spans="1:32" ht="9.75">
      <c r="A35" s="26">
        <v>28</v>
      </c>
      <c r="B35" s="150">
        <v>14.4</v>
      </c>
      <c r="C35" s="21" t="s">
        <v>2</v>
      </c>
      <c r="D35" s="21">
        <v>29.4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1011.3</v>
      </c>
      <c r="M35" s="24">
        <v>1014.7</v>
      </c>
      <c r="N35" s="2"/>
      <c r="O35" s="26">
        <v>28</v>
      </c>
      <c r="P35" s="27">
        <v>17</v>
      </c>
      <c r="Q35" s="27">
        <v>68</v>
      </c>
      <c r="R35" s="2"/>
      <c r="S35" s="28">
        <v>28</v>
      </c>
      <c r="T35" s="35" t="s">
        <v>89</v>
      </c>
      <c r="U35" s="97">
        <v>20.9</v>
      </c>
      <c r="V35" s="97">
        <v>1.6</v>
      </c>
      <c r="W35" s="2"/>
      <c r="X35" s="156"/>
      <c r="Y35" s="156"/>
      <c r="Z35" s="156"/>
      <c r="AA35" s="43"/>
      <c r="AB35" s="156" t="s">
        <v>88</v>
      </c>
      <c r="AC35" s="156"/>
      <c r="AD35" s="156"/>
      <c r="AE35" s="156"/>
      <c r="AF35" s="2"/>
    </row>
    <row r="36" spans="1:32" ht="9.75">
      <c r="A36" s="26">
        <v>29</v>
      </c>
      <c r="B36" s="21">
        <v>15.9</v>
      </c>
      <c r="C36" s="21" t="s">
        <v>2</v>
      </c>
      <c r="D36" s="21">
        <v>29.8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1006.6</v>
      </c>
      <c r="M36" s="24">
        <v>1012.3</v>
      </c>
      <c r="N36" s="2"/>
      <c r="O36" s="26">
        <v>29</v>
      </c>
      <c r="P36" s="27">
        <v>23</v>
      </c>
      <c r="Q36" s="27">
        <v>73</v>
      </c>
      <c r="R36" s="2"/>
      <c r="S36" s="28">
        <v>29</v>
      </c>
      <c r="T36" s="35" t="s">
        <v>54</v>
      </c>
      <c r="U36" s="97">
        <v>17.7</v>
      </c>
      <c r="V36" s="97">
        <v>1.8</v>
      </c>
      <c r="W36" s="2"/>
      <c r="X36" s="156"/>
      <c r="Y36" s="156"/>
      <c r="Z36" s="156"/>
      <c r="AA36" s="43"/>
      <c r="AB36" s="156" t="s">
        <v>88</v>
      </c>
      <c r="AC36" s="156"/>
      <c r="AD36" s="156"/>
      <c r="AE36" s="156"/>
      <c r="AF36" s="2"/>
    </row>
    <row r="37" spans="1:32" ht="9.75">
      <c r="A37" s="26">
        <v>30</v>
      </c>
      <c r="B37" s="21">
        <v>15.9</v>
      </c>
      <c r="C37" s="21" t="s">
        <v>2</v>
      </c>
      <c r="D37" s="21">
        <v>30.6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1005.7</v>
      </c>
      <c r="M37" s="24">
        <v>1008.6</v>
      </c>
      <c r="N37" s="2"/>
      <c r="O37" s="26">
        <v>30</v>
      </c>
      <c r="P37" s="27">
        <v>26</v>
      </c>
      <c r="Q37" s="27">
        <v>82</v>
      </c>
      <c r="R37" s="2"/>
      <c r="S37" s="28">
        <v>30</v>
      </c>
      <c r="T37" s="35" t="s">
        <v>91</v>
      </c>
      <c r="U37" s="97">
        <v>25.7</v>
      </c>
      <c r="V37" s="97">
        <v>1.4</v>
      </c>
      <c r="W37" s="2"/>
      <c r="X37" s="156"/>
      <c r="Y37" s="156"/>
      <c r="Z37" s="156"/>
      <c r="AA37" s="43"/>
      <c r="AB37" s="156" t="s">
        <v>88</v>
      </c>
      <c r="AC37" s="156"/>
      <c r="AD37" s="156"/>
      <c r="AE37" s="156"/>
      <c r="AF37" s="2"/>
    </row>
    <row r="38" spans="1:32" ht="9.75">
      <c r="A38" s="39">
        <v>31</v>
      </c>
      <c r="B38" s="21">
        <v>17.7</v>
      </c>
      <c r="C38" s="21" t="s">
        <v>2</v>
      </c>
      <c r="D38" s="21">
        <v>30.1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1007.1</v>
      </c>
      <c r="M38" s="24">
        <v>1009.6</v>
      </c>
      <c r="N38" s="2"/>
      <c r="O38" s="39">
        <v>31</v>
      </c>
      <c r="P38" s="27">
        <v>33</v>
      </c>
      <c r="Q38" s="27">
        <v>78</v>
      </c>
      <c r="R38" s="2"/>
      <c r="S38" s="40">
        <v>31</v>
      </c>
      <c r="T38" s="35" t="s">
        <v>91</v>
      </c>
      <c r="U38" s="97">
        <v>17.7</v>
      </c>
      <c r="V38" s="97">
        <v>1.6</v>
      </c>
      <c r="W38" s="2"/>
      <c r="X38" s="156"/>
      <c r="Y38" s="156"/>
      <c r="Z38" s="156"/>
      <c r="AA38" s="43"/>
      <c r="AB38" s="156" t="s">
        <v>101</v>
      </c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AVERAGE(B8:B38)</f>
        <v>19.719354838709673</v>
      </c>
      <c r="C40" s="45" t="s">
        <v>2</v>
      </c>
      <c r="D40" s="45">
        <f>AVERAGE(D8:D38)</f>
        <v>31.23548387096774</v>
      </c>
      <c r="E40" s="46" t="s">
        <v>2</v>
      </c>
      <c r="F40" s="2"/>
      <c r="G40" s="47" t="s">
        <v>5</v>
      </c>
      <c r="H40" s="48">
        <f>SUM(H8:H38)</f>
        <v>20.066</v>
      </c>
      <c r="I40" s="120" t="s">
        <v>61</v>
      </c>
      <c r="J40" s="2"/>
      <c r="K40" s="44" t="s">
        <v>3</v>
      </c>
      <c r="L40" s="104">
        <f>AVERAGE(L8:L38)</f>
        <v>1008.2612903225805</v>
      </c>
      <c r="M40" s="105">
        <f>AVERAGE(M8:M38)</f>
        <v>1012.2903225806451</v>
      </c>
      <c r="N40" s="2"/>
      <c r="O40" s="44" t="s">
        <v>3</v>
      </c>
      <c r="P40" s="49">
        <f>AVERAGE(P8:P38)</f>
        <v>32.67741935483871</v>
      </c>
      <c r="Q40" s="95">
        <f>AVERAGE(Q8:Q38)</f>
        <v>78.41935483870968</v>
      </c>
      <c r="R40" s="2"/>
      <c r="S40" s="86" t="s">
        <v>11</v>
      </c>
      <c r="T40" s="86" t="s">
        <v>54</v>
      </c>
      <c r="U40" s="98">
        <f>MAXA(U8:U38)</f>
        <v>54.7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AVERAGE(B49:B79)</f>
        <v>25.335483870967742</v>
      </c>
      <c r="C41" s="166"/>
      <c r="D41" s="166"/>
      <c r="E41" s="51" t="s">
        <v>2</v>
      </c>
      <c r="F41" s="2"/>
      <c r="G41" s="114" t="s">
        <v>58</v>
      </c>
      <c r="H41" s="122">
        <v>3</v>
      </c>
      <c r="I41" s="130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AVERAGE(L8:M8,L9:M9,L10:M10,L11:M11,L12:M12,L13:M13,L14:M14,L15:M15,L16:M16,L17:M17,L18:M18,L19:M19,L20:M20,L21:M21,L22:M22,L23:M23,L24:M24,L25:M25,L26:M26,L27:M27,L28:M28,L29:M29,L30:M30,L31:M31,L32:M32,L33:M33,L34:M34,L35:M35,L36:M36,L37:M38)</f>
        <v>1010.2758064516129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AVERAGE(P8:Q8,P9:Q9,P10:Q10,P11:Q11,P12:Q12,P13:Q13,P14:Q14,P15:Q15,P16:Q16,P17:Q17,P18:Q18,P19:Q19,P20:Q20,P21:Q21,P22:Q22,P23:Q23,P24:Q24,P25:Q25,P26:Q26,P27:Q27,P28:Q28,P29:Q29,P30:Q30,P31:Q31,P32:Q32,P33:Q33,P34:Q34,P35:Q35,P36:Q36,P37:Q38)</f>
        <v>55.54838709677419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MINA(B8:B38)</f>
        <v>14.4</v>
      </c>
      <c r="C42" s="56" t="s">
        <v>2</v>
      </c>
      <c r="D42" s="56">
        <f>MAXA(D8:D38)</f>
        <v>35.6</v>
      </c>
      <c r="E42" s="57" t="s">
        <v>2</v>
      </c>
      <c r="F42" s="2"/>
      <c r="G42" s="47" t="s">
        <v>6</v>
      </c>
      <c r="H42" s="48">
        <f>MAXA(H8:H38)</f>
        <v>14.478</v>
      </c>
      <c r="I42" s="98">
        <f>MAXA(I8:I38)</f>
        <v>81.3</v>
      </c>
      <c r="J42" s="2"/>
      <c r="K42" s="55" t="s">
        <v>4</v>
      </c>
      <c r="L42" s="106">
        <f>MINA(L8:L38)</f>
        <v>1001</v>
      </c>
      <c r="M42" s="106">
        <f>MAXA(M8:M38)</f>
        <v>1018.2</v>
      </c>
      <c r="N42" s="2"/>
      <c r="O42" s="55" t="s">
        <v>4</v>
      </c>
      <c r="P42" s="96">
        <f>MINA(P8:P38)</f>
        <v>12</v>
      </c>
      <c r="Q42" s="96">
        <f>MAXA(Q8:Q38)</f>
        <v>89</v>
      </c>
      <c r="R42" s="58"/>
      <c r="S42" s="184" t="s">
        <v>50</v>
      </c>
      <c r="T42" s="185"/>
      <c r="U42" s="103">
        <f>AVERAGE(U8:U38)</f>
        <v>24.64193548387097</v>
      </c>
      <c r="V42" s="103">
        <f>AVERAGE(V8:V38)</f>
        <v>2.703846153846153</v>
      </c>
      <c r="W42" s="2"/>
      <c r="X42" s="107">
        <f>SUM(H8:H17)</f>
        <v>18.796</v>
      </c>
      <c r="Y42" s="107">
        <f>SUM(H18:H27)</f>
        <v>1.27</v>
      </c>
      <c r="Z42" s="107">
        <f>SUM(H28:H38)</f>
        <v>0</v>
      </c>
      <c r="AA42" s="2"/>
      <c r="AB42" s="80" t="s">
        <v>43</v>
      </c>
      <c r="AC42" s="107">
        <f>AVERAGE(B8:B17)</f>
        <v>19.319999999999997</v>
      </c>
      <c r="AD42" s="107">
        <f>AVERAGE(D8:D17)</f>
        <v>29.440000000000005</v>
      </c>
      <c r="AE42" s="107">
        <f>AVERAGE(B49:B58)</f>
        <v>24.04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Luglio!H45</f>
        <v>774.665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20.07</v>
      </c>
      <c r="AD43" s="107">
        <f>AVERAGE(D18:D27)</f>
        <v>31.71</v>
      </c>
      <c r="AE43" s="107">
        <f>AVERAGE(B59:B68)</f>
        <v>25.65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20.066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19.763636363636365</v>
      </c>
      <c r="AD44" s="107">
        <f>AVERAGE(D28:D38)</f>
        <v>32.436363636363645</v>
      </c>
      <c r="AE44" s="107">
        <f>AVERAGE(B69:B79)</f>
        <v>26.227272727272727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794.731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127">
        <v>24.8</v>
      </c>
      <c r="C49" s="69" t="s">
        <v>2</v>
      </c>
      <c r="G49" s="63"/>
      <c r="L49" s="67"/>
    </row>
    <row r="50" spans="1:3" ht="9.75">
      <c r="A50" s="26">
        <v>2</v>
      </c>
      <c r="B50" s="128">
        <v>24.7</v>
      </c>
      <c r="C50" s="71" t="s">
        <v>2</v>
      </c>
    </row>
    <row r="51" spans="1:20" ht="9.75">
      <c r="A51" s="26">
        <v>3</v>
      </c>
      <c r="B51" s="128">
        <v>25.2</v>
      </c>
      <c r="C51" s="71" t="s">
        <v>2</v>
      </c>
      <c r="L51" s="1"/>
      <c r="P51" s="1"/>
      <c r="T51" s="92"/>
    </row>
    <row r="52" spans="1:15" ht="9.75">
      <c r="A52" s="26">
        <v>4</v>
      </c>
      <c r="B52" s="128">
        <v>25.3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128">
        <v>24.9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128">
        <v>23.5</v>
      </c>
      <c r="C54" s="71" t="s">
        <v>2</v>
      </c>
    </row>
    <row r="55" spans="1:3" ht="9.75">
      <c r="A55" s="26">
        <v>7</v>
      </c>
      <c r="B55" s="128">
        <v>22.6</v>
      </c>
      <c r="C55" s="71" t="s">
        <v>2</v>
      </c>
    </row>
    <row r="56" spans="1:3" ht="9.75">
      <c r="A56" s="26">
        <v>8</v>
      </c>
      <c r="B56" s="128">
        <v>24.2</v>
      </c>
      <c r="C56" s="71" t="s">
        <v>2</v>
      </c>
    </row>
    <row r="57" spans="1:3" ht="9.75">
      <c r="A57" s="26">
        <v>9</v>
      </c>
      <c r="B57" s="128">
        <v>23.1</v>
      </c>
      <c r="C57" s="71" t="s">
        <v>2</v>
      </c>
    </row>
    <row r="58" spans="1:3" ht="9.75">
      <c r="A58" s="26">
        <v>10</v>
      </c>
      <c r="B58" s="128">
        <v>22.1</v>
      </c>
      <c r="C58" s="71" t="s">
        <v>2</v>
      </c>
    </row>
    <row r="59" spans="1:3" ht="9.75">
      <c r="A59" s="26">
        <v>11</v>
      </c>
      <c r="B59" s="128">
        <v>22.2</v>
      </c>
      <c r="C59" s="71" t="s">
        <v>2</v>
      </c>
    </row>
    <row r="60" spans="1:3" ht="9.75">
      <c r="A60" s="26">
        <v>12</v>
      </c>
      <c r="B60" s="128">
        <v>22.9</v>
      </c>
      <c r="C60" s="71" t="s">
        <v>2</v>
      </c>
    </row>
    <row r="61" spans="1:3" ht="9.75">
      <c r="A61" s="26">
        <v>13</v>
      </c>
      <c r="B61" s="128">
        <v>24</v>
      </c>
      <c r="C61" s="71" t="s">
        <v>2</v>
      </c>
    </row>
    <row r="62" spans="1:3" ht="9.75">
      <c r="A62" s="26">
        <v>14</v>
      </c>
      <c r="B62" s="128">
        <v>24.2</v>
      </c>
      <c r="C62" s="71" t="s">
        <v>2</v>
      </c>
    </row>
    <row r="63" spans="1:3" ht="9.75">
      <c r="A63" s="26">
        <v>15</v>
      </c>
      <c r="B63" s="128">
        <v>24.9</v>
      </c>
      <c r="C63" s="71" t="s">
        <v>2</v>
      </c>
    </row>
    <row r="64" spans="1:3" ht="9.75">
      <c r="A64" s="26">
        <v>16</v>
      </c>
      <c r="B64" s="128">
        <v>26.4</v>
      </c>
      <c r="C64" s="71" t="s">
        <v>2</v>
      </c>
    </row>
    <row r="65" spans="1:3" ht="9.75">
      <c r="A65" s="26">
        <v>17</v>
      </c>
      <c r="B65" s="128">
        <v>27.4</v>
      </c>
      <c r="C65" s="71" t="s">
        <v>2</v>
      </c>
    </row>
    <row r="66" spans="1:3" ht="9.75">
      <c r="A66" s="26">
        <v>18</v>
      </c>
      <c r="B66" s="128">
        <v>28.3</v>
      </c>
      <c r="C66" s="71" t="s">
        <v>2</v>
      </c>
    </row>
    <row r="67" spans="1:3" ht="9.75">
      <c r="A67" s="26">
        <v>19</v>
      </c>
      <c r="B67" s="128">
        <v>27.8</v>
      </c>
      <c r="C67" s="71" t="s">
        <v>2</v>
      </c>
    </row>
    <row r="68" spans="1:3" ht="9.75">
      <c r="A68" s="26">
        <v>20</v>
      </c>
      <c r="B68" s="128">
        <v>28.4</v>
      </c>
      <c r="C68" s="71" t="s">
        <v>2</v>
      </c>
    </row>
    <row r="69" spans="1:3" ht="9.75">
      <c r="A69" s="26">
        <v>21</v>
      </c>
      <c r="B69" s="128">
        <v>28.9</v>
      </c>
      <c r="C69" s="71" t="s">
        <v>2</v>
      </c>
    </row>
    <row r="70" spans="1:3" ht="9.75">
      <c r="A70" s="26">
        <v>22</v>
      </c>
      <c r="B70" s="128">
        <v>29.7</v>
      </c>
      <c r="C70" s="71" t="s">
        <v>2</v>
      </c>
    </row>
    <row r="71" spans="1:3" ht="9.75">
      <c r="A71" s="26">
        <v>23</v>
      </c>
      <c r="B71" s="128">
        <v>29.2</v>
      </c>
      <c r="C71" s="71" t="s">
        <v>2</v>
      </c>
    </row>
    <row r="72" spans="1:3" ht="9.75">
      <c r="A72" s="26">
        <v>24</v>
      </c>
      <c r="B72" s="128">
        <v>28.6</v>
      </c>
      <c r="C72" s="71" t="s">
        <v>2</v>
      </c>
    </row>
    <row r="73" spans="1:3" ht="9.75">
      <c r="A73" s="26">
        <v>25</v>
      </c>
      <c r="B73" s="128">
        <v>27.7</v>
      </c>
      <c r="C73" s="71" t="s">
        <v>2</v>
      </c>
    </row>
    <row r="74" spans="1:3" ht="9.75">
      <c r="A74" s="26">
        <v>26</v>
      </c>
      <c r="B74" s="128">
        <v>26.6</v>
      </c>
      <c r="C74" s="71" t="s">
        <v>2</v>
      </c>
    </row>
    <row r="75" spans="1:3" ht="9.75">
      <c r="A75" s="26">
        <v>27</v>
      </c>
      <c r="B75" s="128">
        <v>25.2</v>
      </c>
      <c r="C75" s="71" t="s">
        <v>2</v>
      </c>
    </row>
    <row r="76" spans="1:3" ht="9.75">
      <c r="A76" s="26">
        <v>28</v>
      </c>
      <c r="B76" s="128">
        <v>22.3</v>
      </c>
      <c r="C76" s="71" t="s">
        <v>2</v>
      </c>
    </row>
    <row r="77" spans="1:3" ht="9.75">
      <c r="A77" s="26">
        <v>29</v>
      </c>
      <c r="B77" s="128">
        <v>23.1</v>
      </c>
      <c r="C77" s="71" t="s">
        <v>2</v>
      </c>
    </row>
    <row r="78" spans="1:3" ht="9.75">
      <c r="A78" s="26">
        <v>30</v>
      </c>
      <c r="B78" s="128">
        <v>23.4</v>
      </c>
      <c r="C78" s="71" t="s">
        <v>2</v>
      </c>
    </row>
    <row r="79" spans="1:3" ht="9.75">
      <c r="A79" s="39">
        <v>31</v>
      </c>
      <c r="B79" s="129">
        <v>23.8</v>
      </c>
      <c r="C79" s="73" t="s">
        <v>2</v>
      </c>
    </row>
    <row r="88" ht="9.75">
      <c r="B88" s="1"/>
    </row>
  </sheetData>
  <sheetProtection/>
  <mergeCells count="90">
    <mergeCell ref="X2:AE2"/>
    <mergeCell ref="O2:V2"/>
    <mergeCell ref="B43:G43"/>
    <mergeCell ref="B44:G44"/>
    <mergeCell ref="B45:G45"/>
    <mergeCell ref="A47:G47"/>
    <mergeCell ref="S42:T42"/>
    <mergeCell ref="B41:D41"/>
    <mergeCell ref="L41:M41"/>
    <mergeCell ref="P41:Q41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X33:Z33"/>
    <mergeCell ref="AB32:AE32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8">
      <selection activeCell="X26" sqref="X26:Z26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8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6.140625" style="3" bestFit="1" customWidth="1"/>
    <col min="13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3.57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9.00390625" style="3" customWidth="1"/>
    <col min="32" max="32" width="3.7109375" style="3" customWidth="1"/>
    <col min="33" max="16384" width="9.140625" style="3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"/>
      <c r="O2" s="178" t="s">
        <v>80</v>
      </c>
      <c r="P2" s="179"/>
      <c r="Q2" s="179"/>
      <c r="R2" s="179"/>
      <c r="S2" s="179"/>
      <c r="T2" s="179"/>
      <c r="U2" s="179"/>
      <c r="V2" s="179"/>
      <c r="W2" s="2"/>
      <c r="X2" s="177" t="s">
        <v>20</v>
      </c>
      <c r="Y2" s="177"/>
      <c r="Z2" s="177"/>
      <c r="AA2" s="177"/>
      <c r="AB2" s="177"/>
      <c r="AC2" s="177"/>
      <c r="AD2" s="177"/>
      <c r="AE2" s="17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9.7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9.75">
      <c r="A4" s="2"/>
      <c r="B4" s="180" t="s">
        <v>21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2"/>
      <c r="X4" s="159" t="s">
        <v>81</v>
      </c>
      <c r="Y4" s="160"/>
      <c r="Z4" s="160"/>
      <c r="AA4" s="9"/>
      <c r="AB4" s="159" t="s">
        <v>81</v>
      </c>
      <c r="AC4" s="160"/>
      <c r="AD4" s="160"/>
      <c r="AE4" s="160"/>
      <c r="AF4" s="2"/>
    </row>
    <row r="5" spans="1:32" ht="12.75" customHeight="1">
      <c r="A5" s="2"/>
      <c r="B5" s="181" t="s">
        <v>22</v>
      </c>
      <c r="C5" s="181"/>
      <c r="D5" s="181"/>
      <c r="E5" s="181"/>
      <c r="F5" s="181"/>
      <c r="G5" s="181"/>
      <c r="H5" s="181"/>
      <c r="I5" s="10"/>
      <c r="J5" s="2"/>
      <c r="K5" s="182" t="s">
        <v>24</v>
      </c>
      <c r="L5" s="182"/>
      <c r="M5" s="182"/>
      <c r="N5" s="2"/>
      <c r="O5" s="182" t="s">
        <v>25</v>
      </c>
      <c r="P5" s="182"/>
      <c r="Q5" s="182"/>
      <c r="R5" s="11"/>
      <c r="S5" s="187" t="s">
        <v>12</v>
      </c>
      <c r="T5" s="187"/>
      <c r="U5" s="187"/>
      <c r="V5" s="187"/>
      <c r="W5" s="2"/>
      <c r="X5" s="157" t="s">
        <v>15</v>
      </c>
      <c r="Y5" s="157"/>
      <c r="Z5" s="157"/>
      <c r="AA5" s="2"/>
      <c r="AB5" s="157" t="s">
        <v>31</v>
      </c>
      <c r="AC5" s="157"/>
      <c r="AD5" s="157"/>
      <c r="AE5" s="157"/>
      <c r="AF5" s="2"/>
    </row>
    <row r="6" spans="1:33" ht="9.7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7" t="s">
        <v>17</v>
      </c>
      <c r="Y6" s="157"/>
      <c r="Z6" s="157"/>
      <c r="AA6" s="2"/>
      <c r="AB6" s="157" t="s">
        <v>30</v>
      </c>
      <c r="AC6" s="157"/>
      <c r="AD6" s="157"/>
      <c r="AE6" s="157"/>
      <c r="AF6" s="2"/>
      <c r="AG6" s="1"/>
    </row>
    <row r="7" spans="1:32" ht="9.7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61" t="s">
        <v>55</v>
      </c>
      <c r="Y7" s="161"/>
      <c r="Z7" s="161"/>
      <c r="AA7" s="161"/>
      <c r="AB7" s="161"/>
      <c r="AC7" s="161"/>
      <c r="AD7" s="161"/>
      <c r="AE7" s="161"/>
      <c r="AF7" s="2"/>
    </row>
    <row r="8" spans="1:32" ht="9.75">
      <c r="A8" s="20">
        <v>1</v>
      </c>
      <c r="B8" s="21">
        <v>17.3</v>
      </c>
      <c r="C8" s="21" t="s">
        <v>2</v>
      </c>
      <c r="D8" s="21">
        <v>28.2</v>
      </c>
      <c r="E8" s="21" t="s">
        <v>2</v>
      </c>
      <c r="F8" s="2"/>
      <c r="G8" s="23" t="s">
        <v>259</v>
      </c>
      <c r="H8" s="138">
        <v>22.606</v>
      </c>
      <c r="I8" s="138">
        <v>111.6</v>
      </c>
      <c r="J8" s="2"/>
      <c r="K8" s="20">
        <v>1</v>
      </c>
      <c r="L8" s="24">
        <v>1009</v>
      </c>
      <c r="M8" s="24">
        <v>1011.7</v>
      </c>
      <c r="N8" s="2"/>
      <c r="O8" s="20">
        <v>1</v>
      </c>
      <c r="P8" s="27">
        <v>45</v>
      </c>
      <c r="Q8" s="27">
        <v>91</v>
      </c>
      <c r="R8" s="2"/>
      <c r="S8" s="25">
        <v>1</v>
      </c>
      <c r="T8" s="35" t="s">
        <v>54</v>
      </c>
      <c r="U8" s="97">
        <v>51.5</v>
      </c>
      <c r="V8" s="97">
        <v>1.8</v>
      </c>
      <c r="W8" s="2"/>
      <c r="X8" s="156" t="s">
        <v>260</v>
      </c>
      <c r="Y8" s="156"/>
      <c r="Z8" s="156"/>
      <c r="AA8" s="43"/>
      <c r="AB8" s="156" t="s">
        <v>261</v>
      </c>
      <c r="AC8" s="156"/>
      <c r="AD8" s="156"/>
      <c r="AE8" s="156"/>
      <c r="AF8" s="2"/>
    </row>
    <row r="9" spans="1:32" ht="9.75">
      <c r="A9" s="26">
        <v>2</v>
      </c>
      <c r="B9" s="21">
        <v>20.9</v>
      </c>
      <c r="C9" s="21" t="s">
        <v>2</v>
      </c>
      <c r="D9" s="21">
        <v>29.8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1008.7</v>
      </c>
      <c r="M9" s="24">
        <v>1011.8</v>
      </c>
      <c r="N9" s="2"/>
      <c r="O9" s="26">
        <v>2</v>
      </c>
      <c r="P9" s="27">
        <v>45</v>
      </c>
      <c r="Q9" s="27">
        <v>87</v>
      </c>
      <c r="R9" s="2"/>
      <c r="S9" s="28">
        <v>2</v>
      </c>
      <c r="T9" s="35" t="s">
        <v>54</v>
      </c>
      <c r="U9" s="34">
        <v>17.7</v>
      </c>
      <c r="V9" s="34">
        <v>1.3</v>
      </c>
      <c r="W9" s="2"/>
      <c r="X9" s="156"/>
      <c r="Y9" s="156"/>
      <c r="Z9" s="156"/>
      <c r="AA9" s="43"/>
      <c r="AB9" s="156" t="s">
        <v>88</v>
      </c>
      <c r="AC9" s="156"/>
      <c r="AD9" s="156"/>
      <c r="AE9" s="156"/>
      <c r="AF9" s="2"/>
    </row>
    <row r="10" spans="1:32" ht="9.75">
      <c r="A10" s="26">
        <v>3</v>
      </c>
      <c r="B10" s="152">
        <v>22.3</v>
      </c>
      <c r="C10" s="21" t="s">
        <v>2</v>
      </c>
      <c r="D10" s="21">
        <v>28.3</v>
      </c>
      <c r="E10" s="21" t="s">
        <v>2</v>
      </c>
      <c r="F10" s="2"/>
      <c r="G10" s="23" t="s">
        <v>172</v>
      </c>
      <c r="H10" s="21">
        <v>1.016</v>
      </c>
      <c r="I10" s="21">
        <v>4.6</v>
      </c>
      <c r="J10" s="2"/>
      <c r="K10" s="26">
        <v>3</v>
      </c>
      <c r="L10" s="24">
        <v>1009.8</v>
      </c>
      <c r="M10" s="24">
        <v>1012</v>
      </c>
      <c r="N10" s="2"/>
      <c r="O10" s="26">
        <v>3</v>
      </c>
      <c r="P10" s="27">
        <v>52</v>
      </c>
      <c r="Q10" s="27">
        <v>81</v>
      </c>
      <c r="R10" s="2"/>
      <c r="S10" s="28">
        <v>3</v>
      </c>
      <c r="T10" s="35" t="s">
        <v>62</v>
      </c>
      <c r="U10" s="97">
        <v>25.7</v>
      </c>
      <c r="V10" s="97">
        <v>4.2</v>
      </c>
      <c r="W10" s="2"/>
      <c r="X10" s="156"/>
      <c r="Y10" s="156"/>
      <c r="Z10" s="156"/>
      <c r="AA10" s="43"/>
      <c r="AB10" s="156" t="s">
        <v>262</v>
      </c>
      <c r="AC10" s="156"/>
      <c r="AD10" s="156"/>
      <c r="AE10" s="156"/>
      <c r="AF10" s="2"/>
    </row>
    <row r="11" spans="1:32" ht="9.75">
      <c r="A11" s="26">
        <v>4</v>
      </c>
      <c r="B11" s="21">
        <v>19.9</v>
      </c>
      <c r="C11" s="21" t="s">
        <v>2</v>
      </c>
      <c r="D11" s="21">
        <v>23.4</v>
      </c>
      <c r="E11" s="21" t="s">
        <v>2</v>
      </c>
      <c r="F11" s="2"/>
      <c r="G11" s="23" t="s">
        <v>265</v>
      </c>
      <c r="H11" s="21">
        <v>15.748</v>
      </c>
      <c r="I11" s="21">
        <v>11.4</v>
      </c>
      <c r="J11" s="2"/>
      <c r="K11" s="26">
        <v>4</v>
      </c>
      <c r="L11" s="24">
        <v>1007.4</v>
      </c>
      <c r="M11" s="24">
        <v>1011.4</v>
      </c>
      <c r="N11" s="2"/>
      <c r="O11" s="26">
        <v>4</v>
      </c>
      <c r="P11" s="27">
        <v>71</v>
      </c>
      <c r="Q11" s="142">
        <v>92</v>
      </c>
      <c r="R11" s="2"/>
      <c r="S11" s="28">
        <v>4</v>
      </c>
      <c r="T11" s="35" t="s">
        <v>175</v>
      </c>
      <c r="U11" s="97">
        <v>22.5</v>
      </c>
      <c r="V11" s="97">
        <v>2.6</v>
      </c>
      <c r="W11" s="2"/>
      <c r="X11" s="156"/>
      <c r="Y11" s="156"/>
      <c r="Z11" s="156"/>
      <c r="AA11" s="43"/>
      <c r="AB11" s="156" t="s">
        <v>120</v>
      </c>
      <c r="AC11" s="156"/>
      <c r="AD11" s="156"/>
      <c r="AE11" s="156"/>
      <c r="AF11" s="32"/>
    </row>
    <row r="12" spans="1:32" ht="9.75">
      <c r="A12" s="26">
        <v>5</v>
      </c>
      <c r="B12" s="21">
        <v>18.7</v>
      </c>
      <c r="C12" s="21" t="s">
        <v>2</v>
      </c>
      <c r="D12" s="21">
        <v>28.2</v>
      </c>
      <c r="E12" s="21" t="s">
        <v>2</v>
      </c>
      <c r="F12" s="2"/>
      <c r="G12" s="23" t="s">
        <v>121</v>
      </c>
      <c r="H12" s="21">
        <v>0.254</v>
      </c>
      <c r="I12" s="21"/>
      <c r="J12" s="2"/>
      <c r="K12" s="26">
        <v>5</v>
      </c>
      <c r="L12" s="24">
        <v>1008</v>
      </c>
      <c r="M12" s="24">
        <v>1013.8</v>
      </c>
      <c r="N12" s="2"/>
      <c r="O12" s="26">
        <v>5</v>
      </c>
      <c r="P12" s="27">
        <v>25</v>
      </c>
      <c r="Q12" s="142">
        <v>92</v>
      </c>
      <c r="R12" s="2"/>
      <c r="S12" s="28">
        <v>5</v>
      </c>
      <c r="T12" s="35" t="s">
        <v>134</v>
      </c>
      <c r="U12" s="97">
        <v>40.2</v>
      </c>
      <c r="V12" s="97">
        <v>2.4</v>
      </c>
      <c r="W12" s="2"/>
      <c r="X12" s="156" t="s">
        <v>267</v>
      </c>
      <c r="Y12" s="156"/>
      <c r="Z12" s="156"/>
      <c r="AA12" s="43"/>
      <c r="AB12" s="156" t="s">
        <v>264</v>
      </c>
      <c r="AC12" s="156"/>
      <c r="AD12" s="156"/>
      <c r="AE12" s="156"/>
      <c r="AF12" s="33"/>
    </row>
    <row r="13" spans="1:32" ht="9.75">
      <c r="A13" s="26">
        <v>6</v>
      </c>
      <c r="B13" s="21">
        <v>16.4</v>
      </c>
      <c r="C13" s="21" t="s">
        <v>2</v>
      </c>
      <c r="D13" s="21">
        <v>28.7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1013.8</v>
      </c>
      <c r="M13" s="24">
        <v>1019.3</v>
      </c>
      <c r="N13" s="2"/>
      <c r="O13" s="26">
        <v>6</v>
      </c>
      <c r="P13" s="27">
        <v>27</v>
      </c>
      <c r="Q13" s="35">
        <v>71</v>
      </c>
      <c r="R13" s="2"/>
      <c r="S13" s="28">
        <v>6</v>
      </c>
      <c r="T13" s="35" t="s">
        <v>102</v>
      </c>
      <c r="U13" s="97">
        <v>24.1</v>
      </c>
      <c r="V13" s="97">
        <v>1.9</v>
      </c>
      <c r="W13" s="2"/>
      <c r="X13" s="156" t="s">
        <v>266</v>
      </c>
      <c r="Y13" s="156"/>
      <c r="Z13" s="156"/>
      <c r="AA13" s="43"/>
      <c r="AB13" s="156" t="s">
        <v>88</v>
      </c>
      <c r="AC13" s="156"/>
      <c r="AD13" s="156"/>
      <c r="AE13" s="156"/>
      <c r="AF13" s="2"/>
    </row>
    <row r="14" spans="1:32" ht="9.75">
      <c r="A14" s="26">
        <v>7</v>
      </c>
      <c r="B14" s="21">
        <v>16.7</v>
      </c>
      <c r="C14" s="21" t="s">
        <v>2</v>
      </c>
      <c r="D14" s="21">
        <v>26.1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1008.3</v>
      </c>
      <c r="M14" s="24">
        <v>1016</v>
      </c>
      <c r="N14" s="2"/>
      <c r="O14" s="26">
        <v>7</v>
      </c>
      <c r="P14" s="94">
        <v>48</v>
      </c>
      <c r="Q14" s="27">
        <v>84</v>
      </c>
      <c r="R14" s="2"/>
      <c r="S14" s="28">
        <v>7</v>
      </c>
      <c r="T14" s="35" t="s">
        <v>175</v>
      </c>
      <c r="U14" s="97">
        <v>12.9</v>
      </c>
      <c r="V14" s="97">
        <v>0.5</v>
      </c>
      <c r="W14" s="2"/>
      <c r="X14" s="156"/>
      <c r="Y14" s="156"/>
      <c r="Z14" s="156"/>
      <c r="AA14" s="43"/>
      <c r="AB14" s="156" t="s">
        <v>263</v>
      </c>
      <c r="AC14" s="156"/>
      <c r="AD14" s="156"/>
      <c r="AE14" s="156"/>
      <c r="AF14" s="2"/>
    </row>
    <row r="15" spans="1:32" ht="9.75">
      <c r="A15" s="26">
        <v>8</v>
      </c>
      <c r="B15" s="21">
        <v>16.8</v>
      </c>
      <c r="C15" s="21" t="s">
        <v>2</v>
      </c>
      <c r="D15" s="21">
        <v>30.9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1005.6</v>
      </c>
      <c r="M15" s="24">
        <v>1009.1</v>
      </c>
      <c r="N15" s="2"/>
      <c r="O15" s="26">
        <v>8</v>
      </c>
      <c r="P15" s="94">
        <v>27</v>
      </c>
      <c r="Q15" s="27">
        <v>86</v>
      </c>
      <c r="R15" s="2"/>
      <c r="S15" s="28">
        <v>8</v>
      </c>
      <c r="T15" s="35" t="s">
        <v>54</v>
      </c>
      <c r="U15" s="97">
        <v>14.5</v>
      </c>
      <c r="V15" s="97">
        <v>1</v>
      </c>
      <c r="W15" s="2"/>
      <c r="X15" s="156"/>
      <c r="Y15" s="156"/>
      <c r="Z15" s="156"/>
      <c r="AA15" s="43"/>
      <c r="AB15" s="156" t="s">
        <v>173</v>
      </c>
      <c r="AC15" s="156"/>
      <c r="AD15" s="156"/>
      <c r="AE15" s="156"/>
      <c r="AF15" s="2"/>
    </row>
    <row r="16" spans="1:32" ht="9.75">
      <c r="A16" s="26">
        <v>9</v>
      </c>
      <c r="B16" s="21">
        <v>16.7</v>
      </c>
      <c r="C16" s="21" t="s">
        <v>2</v>
      </c>
      <c r="D16" s="138">
        <v>32.6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1006.6</v>
      </c>
      <c r="M16" s="24">
        <v>1010.7</v>
      </c>
      <c r="N16" s="2"/>
      <c r="O16" s="26">
        <v>9</v>
      </c>
      <c r="P16" s="27">
        <v>27</v>
      </c>
      <c r="Q16" s="27">
        <v>86</v>
      </c>
      <c r="R16" s="2"/>
      <c r="S16" s="28">
        <v>9</v>
      </c>
      <c r="T16" s="35" t="s">
        <v>89</v>
      </c>
      <c r="U16" s="97">
        <v>22.5</v>
      </c>
      <c r="V16" s="97">
        <v>1.9</v>
      </c>
      <c r="W16" s="2"/>
      <c r="X16" s="156"/>
      <c r="Y16" s="156"/>
      <c r="Z16" s="156"/>
      <c r="AA16" s="43"/>
      <c r="AB16" s="156" t="s">
        <v>88</v>
      </c>
      <c r="AC16" s="156"/>
      <c r="AD16" s="156"/>
      <c r="AE16" s="156"/>
      <c r="AF16" s="2"/>
    </row>
    <row r="17" spans="1:32" ht="9.75">
      <c r="A17" s="26">
        <v>10</v>
      </c>
      <c r="B17" s="21">
        <v>20.4</v>
      </c>
      <c r="C17" s="21" t="s">
        <v>2</v>
      </c>
      <c r="D17" s="21">
        <v>30.3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1010.7</v>
      </c>
      <c r="M17" s="24">
        <v>1013.2</v>
      </c>
      <c r="N17" s="2"/>
      <c r="O17" s="26">
        <v>10</v>
      </c>
      <c r="P17" s="27">
        <v>41</v>
      </c>
      <c r="Q17" s="27">
        <v>78</v>
      </c>
      <c r="R17" s="2"/>
      <c r="S17" s="28">
        <v>10</v>
      </c>
      <c r="T17" s="35" t="s">
        <v>62</v>
      </c>
      <c r="U17" s="34">
        <v>24.1</v>
      </c>
      <c r="V17" s="34">
        <v>3.1</v>
      </c>
      <c r="W17" s="2"/>
      <c r="X17" s="156"/>
      <c r="Y17" s="156"/>
      <c r="Z17" s="156"/>
      <c r="AA17" s="43"/>
      <c r="AB17" s="156" t="s">
        <v>88</v>
      </c>
      <c r="AC17" s="156"/>
      <c r="AD17" s="156"/>
      <c r="AE17" s="156"/>
      <c r="AF17" s="2"/>
    </row>
    <row r="18" spans="1:33" ht="9.75">
      <c r="A18" s="26">
        <v>11</v>
      </c>
      <c r="B18" s="21">
        <v>20.8</v>
      </c>
      <c r="C18" s="21" t="s">
        <v>2</v>
      </c>
      <c r="D18" s="21">
        <v>31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1008.9</v>
      </c>
      <c r="M18" s="24">
        <v>1013.4</v>
      </c>
      <c r="N18" s="2"/>
      <c r="O18" s="26">
        <v>11</v>
      </c>
      <c r="P18" s="27">
        <v>37</v>
      </c>
      <c r="Q18" s="27">
        <v>81</v>
      </c>
      <c r="R18" s="2"/>
      <c r="S18" s="28">
        <v>11</v>
      </c>
      <c r="T18" s="35" t="s">
        <v>89</v>
      </c>
      <c r="U18" s="97">
        <v>22.5</v>
      </c>
      <c r="V18" s="97">
        <v>1.8</v>
      </c>
      <c r="W18" s="2"/>
      <c r="X18" s="156"/>
      <c r="Y18" s="156"/>
      <c r="Z18" s="156"/>
      <c r="AA18" s="43"/>
      <c r="AB18" s="156" t="s">
        <v>268</v>
      </c>
      <c r="AC18" s="156"/>
      <c r="AD18" s="156"/>
      <c r="AE18" s="156"/>
      <c r="AF18" s="2"/>
      <c r="AG18" s="36"/>
    </row>
    <row r="19" spans="1:32" ht="9.75">
      <c r="A19" s="26">
        <v>12</v>
      </c>
      <c r="B19" s="21">
        <v>20.2</v>
      </c>
      <c r="C19" s="21" t="s">
        <v>2</v>
      </c>
      <c r="D19" s="21">
        <v>30.8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1009.1</v>
      </c>
      <c r="M19" s="24">
        <v>1012</v>
      </c>
      <c r="N19" s="2"/>
      <c r="O19" s="26">
        <v>12</v>
      </c>
      <c r="P19" s="27">
        <v>35</v>
      </c>
      <c r="Q19" s="27">
        <v>75</v>
      </c>
      <c r="R19" s="2"/>
      <c r="S19" s="28">
        <v>12</v>
      </c>
      <c r="T19" s="35" t="s">
        <v>62</v>
      </c>
      <c r="U19" s="97">
        <v>22.5</v>
      </c>
      <c r="V19" s="97">
        <v>1.9</v>
      </c>
      <c r="W19" s="2"/>
      <c r="X19" s="156"/>
      <c r="Y19" s="156"/>
      <c r="Z19" s="156"/>
      <c r="AA19" s="43"/>
      <c r="AB19" s="156" t="s">
        <v>264</v>
      </c>
      <c r="AC19" s="156"/>
      <c r="AD19" s="156"/>
      <c r="AE19" s="156"/>
      <c r="AF19" s="2"/>
    </row>
    <row r="20" spans="1:32" ht="9.75">
      <c r="A20" s="26">
        <v>13</v>
      </c>
      <c r="B20" s="21">
        <v>17.4</v>
      </c>
      <c r="C20" s="21" t="s">
        <v>2</v>
      </c>
      <c r="D20" s="21">
        <v>31.2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1009</v>
      </c>
      <c r="M20" s="24">
        <v>1013.4</v>
      </c>
      <c r="N20" s="2"/>
      <c r="O20" s="26">
        <v>13</v>
      </c>
      <c r="P20" s="27">
        <v>33</v>
      </c>
      <c r="Q20" s="27">
        <v>87</v>
      </c>
      <c r="R20" s="37"/>
      <c r="S20" s="28">
        <v>13</v>
      </c>
      <c r="T20" s="35" t="s">
        <v>54</v>
      </c>
      <c r="U20" s="97">
        <v>16.1</v>
      </c>
      <c r="V20" s="97">
        <v>1</v>
      </c>
      <c r="W20" s="2"/>
      <c r="X20" s="156"/>
      <c r="Y20" s="156"/>
      <c r="Z20" s="156"/>
      <c r="AA20" s="43"/>
      <c r="AB20" s="156" t="s">
        <v>264</v>
      </c>
      <c r="AC20" s="156"/>
      <c r="AD20" s="156"/>
      <c r="AE20" s="156"/>
      <c r="AF20" s="2"/>
    </row>
    <row r="21" spans="1:32" ht="9.75">
      <c r="A21" s="26">
        <v>14</v>
      </c>
      <c r="B21" s="21">
        <v>18.3</v>
      </c>
      <c r="C21" s="21" t="s">
        <v>2</v>
      </c>
      <c r="D21" s="21">
        <v>31.4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1008.3</v>
      </c>
      <c r="M21" s="24">
        <v>1011.2</v>
      </c>
      <c r="N21" s="2"/>
      <c r="O21" s="26">
        <v>14</v>
      </c>
      <c r="P21" s="27">
        <v>33</v>
      </c>
      <c r="Q21" s="27">
        <v>84</v>
      </c>
      <c r="R21" s="2"/>
      <c r="S21" s="28">
        <v>14</v>
      </c>
      <c r="T21" s="35" t="s">
        <v>54</v>
      </c>
      <c r="U21" s="97">
        <v>17.7</v>
      </c>
      <c r="V21" s="97">
        <v>1</v>
      </c>
      <c r="W21" s="2"/>
      <c r="X21" s="156"/>
      <c r="Y21" s="156"/>
      <c r="Z21" s="156"/>
      <c r="AA21" s="43"/>
      <c r="AB21" s="156" t="s">
        <v>88</v>
      </c>
      <c r="AC21" s="156"/>
      <c r="AD21" s="156"/>
      <c r="AE21" s="156"/>
      <c r="AF21" s="2"/>
    </row>
    <row r="22" spans="1:32" ht="9.75">
      <c r="A22" s="26">
        <v>15</v>
      </c>
      <c r="B22" s="29">
        <v>18.9</v>
      </c>
      <c r="C22" s="21" t="s">
        <v>2</v>
      </c>
      <c r="D22" s="21">
        <v>31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1010.1</v>
      </c>
      <c r="M22" s="24">
        <v>1012.5</v>
      </c>
      <c r="N22" s="2"/>
      <c r="O22" s="26">
        <v>15</v>
      </c>
      <c r="P22" s="27">
        <v>34</v>
      </c>
      <c r="Q22" s="27">
        <v>83</v>
      </c>
      <c r="R22" s="2"/>
      <c r="S22" s="28">
        <v>15</v>
      </c>
      <c r="T22" s="35" t="s">
        <v>102</v>
      </c>
      <c r="U22" s="97">
        <v>17.7</v>
      </c>
      <c r="V22" s="97">
        <v>1</v>
      </c>
      <c r="W22" s="2"/>
      <c r="X22" s="156"/>
      <c r="Y22" s="156"/>
      <c r="Z22" s="156"/>
      <c r="AA22" s="43"/>
      <c r="AB22" s="156" t="s">
        <v>101</v>
      </c>
      <c r="AC22" s="156"/>
      <c r="AD22" s="156"/>
      <c r="AE22" s="156"/>
      <c r="AF22" s="2"/>
    </row>
    <row r="23" spans="1:32" ht="9.75">
      <c r="A23" s="26">
        <v>16</v>
      </c>
      <c r="B23" s="21">
        <v>21.3</v>
      </c>
      <c r="C23" s="21" t="s">
        <v>2</v>
      </c>
      <c r="D23" s="21">
        <v>31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1010.3</v>
      </c>
      <c r="M23" s="24">
        <v>1013.8</v>
      </c>
      <c r="N23" s="2"/>
      <c r="O23" s="26">
        <v>16</v>
      </c>
      <c r="P23" s="27">
        <v>38</v>
      </c>
      <c r="Q23" s="27">
        <v>75</v>
      </c>
      <c r="R23" s="2"/>
      <c r="S23" s="28">
        <v>16</v>
      </c>
      <c r="T23" s="35" t="s">
        <v>62</v>
      </c>
      <c r="U23" s="34">
        <v>20.9</v>
      </c>
      <c r="V23" s="34">
        <v>1.6</v>
      </c>
      <c r="W23" s="2"/>
      <c r="X23" s="156"/>
      <c r="Y23" s="156"/>
      <c r="Z23" s="156"/>
      <c r="AA23" s="43"/>
      <c r="AB23" s="156" t="s">
        <v>88</v>
      </c>
      <c r="AC23" s="156"/>
      <c r="AD23" s="156"/>
      <c r="AE23" s="156"/>
      <c r="AF23" s="2"/>
    </row>
    <row r="24" spans="1:32" ht="9.75">
      <c r="A24" s="26">
        <v>17</v>
      </c>
      <c r="B24" s="21">
        <v>17.3</v>
      </c>
      <c r="C24" s="21" t="s">
        <v>2</v>
      </c>
      <c r="D24" s="21">
        <v>29.7</v>
      </c>
      <c r="E24" s="21" t="s">
        <v>2</v>
      </c>
      <c r="F24" s="2"/>
      <c r="G24" s="23" t="s">
        <v>269</v>
      </c>
      <c r="H24" s="21">
        <v>16.51</v>
      </c>
      <c r="I24" s="21">
        <v>98.8</v>
      </c>
      <c r="J24" s="2"/>
      <c r="K24" s="26">
        <v>17</v>
      </c>
      <c r="L24" s="24">
        <v>1007.5</v>
      </c>
      <c r="M24" s="24">
        <v>1012</v>
      </c>
      <c r="N24" s="2"/>
      <c r="O24" s="26">
        <v>17</v>
      </c>
      <c r="P24" s="27">
        <v>44</v>
      </c>
      <c r="Q24" s="27">
        <v>89</v>
      </c>
      <c r="R24" s="2"/>
      <c r="S24" s="28">
        <v>17</v>
      </c>
      <c r="T24" s="35" t="s">
        <v>54</v>
      </c>
      <c r="U24" s="97">
        <v>32.2</v>
      </c>
      <c r="V24" s="97">
        <v>2.9</v>
      </c>
      <c r="W24" s="2"/>
      <c r="X24" s="156" t="s">
        <v>270</v>
      </c>
      <c r="Y24" s="156"/>
      <c r="Z24" s="156"/>
      <c r="AA24" s="43"/>
      <c r="AB24" s="156" t="s">
        <v>137</v>
      </c>
      <c r="AC24" s="156"/>
      <c r="AD24" s="156"/>
      <c r="AE24" s="156"/>
      <c r="AF24" s="2"/>
    </row>
    <row r="25" spans="1:32" ht="9.75">
      <c r="A25" s="26">
        <v>18</v>
      </c>
      <c r="B25" s="21">
        <v>17.3</v>
      </c>
      <c r="C25" s="21" t="s">
        <v>2</v>
      </c>
      <c r="D25" s="139">
        <v>22.4</v>
      </c>
      <c r="E25" s="21" t="s">
        <v>2</v>
      </c>
      <c r="F25" s="2"/>
      <c r="G25" s="23" t="s">
        <v>138</v>
      </c>
      <c r="H25" s="21">
        <v>2.794</v>
      </c>
      <c r="I25" s="21">
        <v>4.1</v>
      </c>
      <c r="J25" s="2"/>
      <c r="K25" s="26">
        <v>18</v>
      </c>
      <c r="L25" s="151">
        <v>997.1</v>
      </c>
      <c r="M25" s="24">
        <v>1008.9</v>
      </c>
      <c r="N25" s="2"/>
      <c r="O25" s="26">
        <v>18</v>
      </c>
      <c r="P25" s="145">
        <v>18</v>
      </c>
      <c r="Q25" s="142">
        <v>92</v>
      </c>
      <c r="R25" s="2"/>
      <c r="S25" s="28">
        <v>18</v>
      </c>
      <c r="T25" s="35" t="s">
        <v>102</v>
      </c>
      <c r="U25" s="143">
        <v>51.5</v>
      </c>
      <c r="V25" s="97">
        <v>5</v>
      </c>
      <c r="W25" s="2"/>
      <c r="X25" s="156" t="s">
        <v>247</v>
      </c>
      <c r="Y25" s="156"/>
      <c r="Z25" s="156"/>
      <c r="AA25" s="43"/>
      <c r="AB25" s="156" t="s">
        <v>244</v>
      </c>
      <c r="AC25" s="156"/>
      <c r="AD25" s="156"/>
      <c r="AE25" s="156"/>
      <c r="AF25" s="38"/>
    </row>
    <row r="26" spans="1:32" ht="9.75">
      <c r="A26" s="26">
        <v>19</v>
      </c>
      <c r="B26" s="21">
        <v>10.9</v>
      </c>
      <c r="C26" s="21" t="s">
        <v>2</v>
      </c>
      <c r="D26" s="21">
        <v>24.3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999.2</v>
      </c>
      <c r="M26" s="24">
        <v>1007.8</v>
      </c>
      <c r="N26" s="2"/>
      <c r="O26" s="26">
        <v>19</v>
      </c>
      <c r="P26" s="145">
        <v>18</v>
      </c>
      <c r="Q26" s="27">
        <v>74</v>
      </c>
      <c r="R26" s="2"/>
      <c r="S26" s="28">
        <v>19</v>
      </c>
      <c r="T26" s="35" t="s">
        <v>102</v>
      </c>
      <c r="U26" s="97">
        <v>49.9</v>
      </c>
      <c r="V26" s="143">
        <v>6.9</v>
      </c>
      <c r="W26" s="2"/>
      <c r="X26" s="156" t="s">
        <v>247</v>
      </c>
      <c r="Y26" s="156"/>
      <c r="Z26" s="156"/>
      <c r="AA26" s="43"/>
      <c r="AB26" s="156" t="s">
        <v>88</v>
      </c>
      <c r="AC26" s="156"/>
      <c r="AD26" s="156"/>
      <c r="AE26" s="156"/>
      <c r="AF26" s="38"/>
    </row>
    <row r="27" spans="1:32" ht="9.75">
      <c r="A27" s="26">
        <v>20</v>
      </c>
      <c r="B27" s="150">
        <v>9.9</v>
      </c>
      <c r="C27" s="21" t="s">
        <v>2</v>
      </c>
      <c r="D27" s="21">
        <v>26.1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1007.8</v>
      </c>
      <c r="M27" s="24">
        <v>1016.1</v>
      </c>
      <c r="N27" s="2"/>
      <c r="O27" s="26">
        <v>20</v>
      </c>
      <c r="P27" s="27">
        <v>19</v>
      </c>
      <c r="Q27" s="94">
        <v>80</v>
      </c>
      <c r="R27" s="2"/>
      <c r="S27" s="28">
        <v>20</v>
      </c>
      <c r="T27" s="35" t="s">
        <v>54</v>
      </c>
      <c r="U27" s="97">
        <v>14.5</v>
      </c>
      <c r="V27" s="97">
        <v>1</v>
      </c>
      <c r="W27" s="2"/>
      <c r="X27" s="156"/>
      <c r="Y27" s="156"/>
      <c r="Z27" s="156"/>
      <c r="AA27" s="43"/>
      <c r="AB27" s="156" t="s">
        <v>88</v>
      </c>
      <c r="AC27" s="156"/>
      <c r="AD27" s="156"/>
      <c r="AE27" s="156"/>
      <c r="AF27" s="38"/>
    </row>
    <row r="28" spans="1:32" ht="9.75">
      <c r="A28" s="26">
        <v>21</v>
      </c>
      <c r="B28" s="21">
        <v>10.8</v>
      </c>
      <c r="C28" s="21" t="s">
        <v>2</v>
      </c>
      <c r="D28" s="21">
        <v>26.9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1013.3</v>
      </c>
      <c r="M28" s="24">
        <v>1018.1</v>
      </c>
      <c r="N28" s="2"/>
      <c r="O28" s="26">
        <v>21</v>
      </c>
      <c r="P28" s="27">
        <v>23</v>
      </c>
      <c r="Q28" s="27">
        <v>83</v>
      </c>
      <c r="R28" s="2"/>
      <c r="S28" s="28">
        <v>21</v>
      </c>
      <c r="T28" s="35" t="s">
        <v>54</v>
      </c>
      <c r="U28" s="97">
        <v>16.1</v>
      </c>
      <c r="V28" s="97">
        <v>0.6</v>
      </c>
      <c r="W28" s="2"/>
      <c r="X28" s="156"/>
      <c r="Y28" s="156"/>
      <c r="Z28" s="156"/>
      <c r="AA28" s="43"/>
      <c r="AB28" s="156" t="s">
        <v>88</v>
      </c>
      <c r="AC28" s="156"/>
      <c r="AD28" s="156"/>
      <c r="AE28" s="156"/>
      <c r="AF28" s="2"/>
    </row>
    <row r="29" spans="1:32" ht="9.75">
      <c r="A29" s="26">
        <v>22</v>
      </c>
      <c r="B29" s="21">
        <v>12.4</v>
      </c>
      <c r="C29" s="21" t="s">
        <v>2</v>
      </c>
      <c r="D29" s="21">
        <v>29.2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1010.6</v>
      </c>
      <c r="M29" s="24">
        <v>1014.4</v>
      </c>
      <c r="N29" s="2"/>
      <c r="O29" s="26">
        <v>22</v>
      </c>
      <c r="P29" s="27">
        <v>23</v>
      </c>
      <c r="Q29" s="27">
        <v>85</v>
      </c>
      <c r="R29" s="2"/>
      <c r="S29" s="28">
        <v>22</v>
      </c>
      <c r="T29" s="35" t="s">
        <v>89</v>
      </c>
      <c r="U29" s="97">
        <v>12.9</v>
      </c>
      <c r="V29" s="97">
        <v>0.8</v>
      </c>
      <c r="W29" s="2"/>
      <c r="X29" s="156"/>
      <c r="Y29" s="156"/>
      <c r="Z29" s="156"/>
      <c r="AA29" s="43"/>
      <c r="AB29" s="156" t="s">
        <v>88</v>
      </c>
      <c r="AC29" s="156"/>
      <c r="AD29" s="156"/>
      <c r="AE29" s="156"/>
      <c r="AF29" s="38"/>
    </row>
    <row r="30" spans="1:32" ht="9.75">
      <c r="A30" s="26">
        <v>23</v>
      </c>
      <c r="B30" s="21">
        <v>13.2</v>
      </c>
      <c r="C30" s="21" t="s">
        <v>2</v>
      </c>
      <c r="D30" s="21">
        <v>26.9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1010.9</v>
      </c>
      <c r="M30" s="24">
        <v>1014.2</v>
      </c>
      <c r="N30" s="2"/>
      <c r="O30" s="26">
        <v>23</v>
      </c>
      <c r="P30" s="27">
        <v>36</v>
      </c>
      <c r="Q30" s="35">
        <v>87</v>
      </c>
      <c r="R30" s="2"/>
      <c r="S30" s="28">
        <v>23</v>
      </c>
      <c r="T30" s="35" t="s">
        <v>91</v>
      </c>
      <c r="U30" s="97">
        <v>16.1</v>
      </c>
      <c r="V30" s="97">
        <v>0.8</v>
      </c>
      <c r="W30" s="2"/>
      <c r="X30" s="156"/>
      <c r="Y30" s="156"/>
      <c r="Z30" s="156"/>
      <c r="AA30" s="43"/>
      <c r="AB30" s="156" t="s">
        <v>101</v>
      </c>
      <c r="AC30" s="156"/>
      <c r="AD30" s="156"/>
      <c r="AE30" s="156"/>
      <c r="AF30" s="2"/>
    </row>
    <row r="31" spans="1:32" ht="9.75">
      <c r="A31" s="26">
        <v>24</v>
      </c>
      <c r="B31" s="21">
        <v>14.8</v>
      </c>
      <c r="C31" s="21" t="s">
        <v>2</v>
      </c>
      <c r="D31" s="21">
        <v>25.5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1012.1</v>
      </c>
      <c r="M31" s="24">
        <v>1014.2</v>
      </c>
      <c r="N31" s="2"/>
      <c r="O31" s="26">
        <v>24</v>
      </c>
      <c r="P31" s="27">
        <v>45</v>
      </c>
      <c r="Q31" s="27">
        <v>87</v>
      </c>
      <c r="R31" s="2"/>
      <c r="S31" s="28">
        <v>24</v>
      </c>
      <c r="T31" s="35" t="s">
        <v>54</v>
      </c>
      <c r="U31" s="97">
        <v>14.5</v>
      </c>
      <c r="V31" s="97">
        <v>0.5</v>
      </c>
      <c r="W31" s="2"/>
      <c r="X31" s="156"/>
      <c r="Y31" s="156"/>
      <c r="Z31" s="156"/>
      <c r="AA31" s="43"/>
      <c r="AB31" s="156" t="s">
        <v>263</v>
      </c>
      <c r="AC31" s="156"/>
      <c r="AD31" s="156"/>
      <c r="AE31" s="156"/>
      <c r="AF31" s="2"/>
    </row>
    <row r="32" spans="1:32" ht="9.75">
      <c r="A32" s="26">
        <v>25</v>
      </c>
      <c r="B32" s="21">
        <v>17.8</v>
      </c>
      <c r="C32" s="21" t="s">
        <v>2</v>
      </c>
      <c r="D32" s="21">
        <v>26.1</v>
      </c>
      <c r="E32" s="21" t="s">
        <v>2</v>
      </c>
      <c r="F32" s="2"/>
      <c r="G32" s="23" t="s">
        <v>271</v>
      </c>
      <c r="H32" s="21">
        <v>0.254</v>
      </c>
      <c r="I32" s="21"/>
      <c r="J32" s="2"/>
      <c r="K32" s="26">
        <v>25</v>
      </c>
      <c r="L32" s="24">
        <v>1014.2</v>
      </c>
      <c r="M32" s="97">
        <v>1018.6</v>
      </c>
      <c r="N32" s="2"/>
      <c r="O32" s="26">
        <v>25</v>
      </c>
      <c r="P32" s="27">
        <v>42</v>
      </c>
      <c r="Q32" s="27">
        <v>80</v>
      </c>
      <c r="R32" s="2"/>
      <c r="S32" s="28">
        <v>25</v>
      </c>
      <c r="T32" s="35" t="s">
        <v>62</v>
      </c>
      <c r="U32" s="97">
        <v>22.5</v>
      </c>
      <c r="V32" s="97">
        <v>2.3</v>
      </c>
      <c r="W32" s="2"/>
      <c r="X32" s="156"/>
      <c r="Y32" s="156"/>
      <c r="Z32" s="156"/>
      <c r="AA32" s="43"/>
      <c r="AB32" s="156" t="s">
        <v>183</v>
      </c>
      <c r="AC32" s="156"/>
      <c r="AD32" s="156"/>
      <c r="AE32" s="156"/>
      <c r="AF32" s="2"/>
    </row>
    <row r="33" spans="1:32" ht="9.75">
      <c r="A33" s="26">
        <v>26</v>
      </c>
      <c r="B33" s="21">
        <v>14.2</v>
      </c>
      <c r="C33" s="21" t="s">
        <v>2</v>
      </c>
      <c r="D33" s="21">
        <v>27.8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1018.6</v>
      </c>
      <c r="M33" s="24">
        <v>1021.5</v>
      </c>
      <c r="N33" s="2"/>
      <c r="O33" s="26">
        <v>26</v>
      </c>
      <c r="P33" s="27">
        <v>35</v>
      </c>
      <c r="Q33" s="27">
        <v>88</v>
      </c>
      <c r="R33" s="2"/>
      <c r="S33" s="28">
        <v>26</v>
      </c>
      <c r="T33" s="35" t="s">
        <v>54</v>
      </c>
      <c r="U33" s="97">
        <v>14.5</v>
      </c>
      <c r="V33" s="97">
        <v>0.3</v>
      </c>
      <c r="W33" s="2"/>
      <c r="X33" s="156" t="s">
        <v>272</v>
      </c>
      <c r="Y33" s="156"/>
      <c r="Z33" s="156"/>
      <c r="AA33" s="43"/>
      <c r="AB33" s="156" t="s">
        <v>88</v>
      </c>
      <c r="AC33" s="156"/>
      <c r="AD33" s="156"/>
      <c r="AE33" s="156"/>
      <c r="AF33" s="2"/>
    </row>
    <row r="34" spans="1:32" ht="9.75">
      <c r="A34" s="26">
        <v>27</v>
      </c>
      <c r="B34" s="21">
        <v>14</v>
      </c>
      <c r="C34" s="21" t="s">
        <v>2</v>
      </c>
      <c r="D34" s="21">
        <v>28.8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1020.5</v>
      </c>
      <c r="M34" s="24">
        <v>1023.6</v>
      </c>
      <c r="N34" s="2"/>
      <c r="O34" s="26">
        <v>27</v>
      </c>
      <c r="P34" s="27">
        <v>27</v>
      </c>
      <c r="Q34" s="27">
        <v>88</v>
      </c>
      <c r="R34" s="2"/>
      <c r="S34" s="28">
        <v>27</v>
      </c>
      <c r="T34" s="35" t="s">
        <v>91</v>
      </c>
      <c r="U34" s="97">
        <v>12.9</v>
      </c>
      <c r="V34" s="97">
        <v>0.6</v>
      </c>
      <c r="W34" s="2"/>
      <c r="X34" s="156"/>
      <c r="Y34" s="156"/>
      <c r="Z34" s="156"/>
      <c r="AA34" s="43"/>
      <c r="AB34" s="156" t="s">
        <v>88</v>
      </c>
      <c r="AC34" s="156"/>
      <c r="AD34" s="156"/>
      <c r="AE34" s="156"/>
      <c r="AF34" s="2"/>
    </row>
    <row r="35" spans="1:32" ht="9.75">
      <c r="A35" s="26">
        <v>28</v>
      </c>
      <c r="B35" s="21">
        <v>14.3</v>
      </c>
      <c r="C35" s="21" t="s">
        <v>2</v>
      </c>
      <c r="D35" s="21">
        <v>27.6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1021.4</v>
      </c>
      <c r="M35" s="148">
        <v>1024.4</v>
      </c>
      <c r="N35" s="2"/>
      <c r="O35" s="26">
        <v>28</v>
      </c>
      <c r="P35" s="27">
        <v>35</v>
      </c>
      <c r="Q35" s="27">
        <v>85</v>
      </c>
      <c r="R35" s="2"/>
      <c r="S35" s="28">
        <v>28</v>
      </c>
      <c r="T35" s="35" t="s">
        <v>54</v>
      </c>
      <c r="U35" s="97">
        <v>17.7</v>
      </c>
      <c r="V35" s="97">
        <v>1</v>
      </c>
      <c r="W35" s="2"/>
      <c r="X35" s="156"/>
      <c r="Y35" s="156"/>
      <c r="Z35" s="156"/>
      <c r="AA35" s="43"/>
      <c r="AB35" s="156" t="s">
        <v>101</v>
      </c>
      <c r="AC35" s="156"/>
      <c r="AD35" s="156"/>
      <c r="AE35" s="156"/>
      <c r="AF35" s="2"/>
    </row>
    <row r="36" spans="1:32" ht="9.75">
      <c r="A36" s="26">
        <v>29</v>
      </c>
      <c r="B36" s="21">
        <v>14.2</v>
      </c>
      <c r="C36" s="21" t="s">
        <v>2</v>
      </c>
      <c r="D36" s="21">
        <v>28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1020.6</v>
      </c>
      <c r="M36" s="148">
        <v>1024.4</v>
      </c>
      <c r="N36" s="2"/>
      <c r="O36" s="26">
        <v>29</v>
      </c>
      <c r="P36" s="27">
        <v>26</v>
      </c>
      <c r="Q36" s="27">
        <v>87</v>
      </c>
      <c r="R36" s="2"/>
      <c r="S36" s="28">
        <v>29</v>
      </c>
      <c r="T36" s="35" t="s">
        <v>54</v>
      </c>
      <c r="U36" s="97">
        <v>16.1</v>
      </c>
      <c r="V36" s="97">
        <v>1.3</v>
      </c>
      <c r="W36" s="2"/>
      <c r="X36" s="156"/>
      <c r="Y36" s="156"/>
      <c r="Z36" s="156"/>
      <c r="AA36" s="43"/>
      <c r="AB36" s="156" t="s">
        <v>88</v>
      </c>
      <c r="AC36" s="156"/>
      <c r="AD36" s="156"/>
      <c r="AE36" s="156"/>
      <c r="AF36" s="2"/>
    </row>
    <row r="37" spans="1:32" ht="9.75">
      <c r="A37" s="26">
        <v>30</v>
      </c>
      <c r="B37" s="21">
        <v>13.7</v>
      </c>
      <c r="C37" s="21" t="s">
        <v>2</v>
      </c>
      <c r="D37" s="21">
        <v>27.7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1021.4</v>
      </c>
      <c r="M37" s="24">
        <v>1023.9</v>
      </c>
      <c r="N37" s="2"/>
      <c r="O37" s="26">
        <v>30</v>
      </c>
      <c r="P37" s="27">
        <v>27</v>
      </c>
      <c r="Q37" s="27">
        <v>85</v>
      </c>
      <c r="R37" s="2"/>
      <c r="S37" s="28">
        <v>30</v>
      </c>
      <c r="T37" s="35" t="s">
        <v>54</v>
      </c>
      <c r="U37" s="97">
        <v>22.5</v>
      </c>
      <c r="V37" s="97">
        <v>1.4</v>
      </c>
      <c r="W37" s="2"/>
      <c r="X37" s="156"/>
      <c r="Y37" s="156"/>
      <c r="Z37" s="156"/>
      <c r="AA37" s="43"/>
      <c r="AB37" s="156" t="s">
        <v>88</v>
      </c>
      <c r="AC37" s="156"/>
      <c r="AD37" s="156"/>
      <c r="AE37" s="156"/>
      <c r="AF37" s="2"/>
    </row>
    <row r="38" spans="1:32" ht="9.7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6"/>
      <c r="Y38" s="156"/>
      <c r="Z38" s="156"/>
      <c r="AA38" s="43"/>
      <c r="AB38" s="156"/>
      <c r="AC38" s="156"/>
      <c r="AD38" s="156"/>
      <c r="AE38" s="156"/>
      <c r="AF38" s="2"/>
    </row>
    <row r="39" spans="1:32" ht="9.7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6" t="s">
        <v>10</v>
      </c>
      <c r="M39" s="186"/>
      <c r="N39" s="2"/>
      <c r="O39" s="2"/>
      <c r="P39" s="186" t="s">
        <v>10</v>
      </c>
      <c r="Q39" s="18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9.75">
      <c r="A40" s="44" t="s">
        <v>3</v>
      </c>
      <c r="B40" s="45">
        <f>AVERAGE(B8:B37)</f>
        <v>16.59333333333333</v>
      </c>
      <c r="C40" s="45" t="s">
        <v>2</v>
      </c>
      <c r="D40" s="45">
        <f>AVERAGE(D8:D37)</f>
        <v>28.33</v>
      </c>
      <c r="E40" s="46" t="s">
        <v>2</v>
      </c>
      <c r="F40" s="2"/>
      <c r="G40" s="47" t="s">
        <v>5</v>
      </c>
      <c r="H40" s="48">
        <f>SUM(H8:H37)</f>
        <v>59.181999999999995</v>
      </c>
      <c r="I40" s="120" t="s">
        <v>61</v>
      </c>
      <c r="J40" s="2"/>
      <c r="K40" s="44" t="s">
        <v>3</v>
      </c>
      <c r="L40" s="104">
        <f>AVERAGE(L8:L37)</f>
        <v>1010.6266666666666</v>
      </c>
      <c r="M40" s="105">
        <f>AVERAGE(M8:M37)</f>
        <v>1014.9133333333335</v>
      </c>
      <c r="N40" s="2"/>
      <c r="O40" s="44" t="s">
        <v>3</v>
      </c>
      <c r="P40" s="123">
        <f>AVERAGE(P8:P37)</f>
        <v>34.53333333333333</v>
      </c>
      <c r="Q40" s="124">
        <f>AVERAGE(Q8:Q37)</f>
        <v>84.1</v>
      </c>
      <c r="R40" s="2"/>
      <c r="S40" s="86" t="s">
        <v>11</v>
      </c>
      <c r="T40" s="86" t="s">
        <v>54</v>
      </c>
      <c r="U40" s="98">
        <f>MAXA(U8:U37)</f>
        <v>51.5</v>
      </c>
      <c r="V40" s="101"/>
      <c r="W40" s="2"/>
      <c r="X40" s="175" t="s">
        <v>36</v>
      </c>
      <c r="Y40" s="175"/>
      <c r="Z40" s="175"/>
      <c r="AA40" s="2"/>
      <c r="AB40" s="176" t="s">
        <v>35</v>
      </c>
      <c r="AC40" s="176"/>
      <c r="AD40" s="176"/>
      <c r="AE40" s="176"/>
      <c r="AF40" s="2"/>
    </row>
    <row r="41" spans="1:32" ht="10.5">
      <c r="A41" s="50" t="s">
        <v>19</v>
      </c>
      <c r="B41" s="165">
        <f>AVERAGE(B49:B78)</f>
        <v>21.986666666666668</v>
      </c>
      <c r="C41" s="166"/>
      <c r="D41" s="166"/>
      <c r="E41" s="51" t="s">
        <v>2</v>
      </c>
      <c r="F41" s="2"/>
      <c r="G41" s="114" t="s">
        <v>58</v>
      </c>
      <c r="H41" s="122">
        <v>4</v>
      </c>
      <c r="I41" s="121" t="s">
        <v>41</v>
      </c>
      <c r="J41" s="2"/>
      <c r="K41" s="50" t="s">
        <v>32</v>
      </c>
      <c r="L41" s="167">
        <f>AVERAGE(L8:M8,L9:M9,L10:M10,L11:M11,L12:M12,L13:M13,L14:M14,L15:M15,L16:M16,L17:M17,L18:M18,L19:M19,L20:M20,L21:M21,L22:M22,L23:M23,L24:M24,L25:M25,L26:M26,L27:M27,L28:M28,L29:M29,L30:M30,L31:M31,L32:M32,L33:M33,L34:M34,L35:M35,L36:M36,L37:M37)</f>
        <v>1012.7699999999999</v>
      </c>
      <c r="M41" s="168"/>
      <c r="N41" s="2"/>
      <c r="O41" s="52" t="s">
        <v>33</v>
      </c>
      <c r="P41" s="169">
        <f>AVERAGE(P8:Q8,P9:Q9,P10:Q10,P11:Q11,P12:Q12,P13:Q13,P14:Q14,P15:Q15,P16:Q16,P17:Q17,P18:Q18,P19:Q19,P20:Q20,P21:Q21,P22:Q22,P23:Q23,P24:Q24,P25:Q25,P26:Q26,P27:Q27,P28:Q28,P29:Q29,P30:Q30,P31:Q31,P32:Q32,P33:Q33,P34:Q34,P35:Q35,P36:Q36,P37:Q37)</f>
        <v>59.31666666666667</v>
      </c>
      <c r="Q41" s="170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9.75">
      <c r="A42" s="55" t="s">
        <v>4</v>
      </c>
      <c r="B42" s="56">
        <f>MINA(B8:B37)</f>
        <v>9.9</v>
      </c>
      <c r="C42" s="56" t="s">
        <v>2</v>
      </c>
      <c r="D42" s="56">
        <f>MAXA(D8:D37)</f>
        <v>32.6</v>
      </c>
      <c r="E42" s="57" t="s">
        <v>2</v>
      </c>
      <c r="F42" s="2"/>
      <c r="G42" s="47" t="s">
        <v>6</v>
      </c>
      <c r="H42" s="48">
        <f>MAXA(H8:H37)</f>
        <v>22.606</v>
      </c>
      <c r="I42" s="98">
        <f>MAXA(I8:I38)</f>
        <v>111.6</v>
      </c>
      <c r="J42" s="2"/>
      <c r="K42" s="55" t="s">
        <v>4</v>
      </c>
      <c r="L42" s="106">
        <f>MINA(L8:L37)</f>
        <v>997.1</v>
      </c>
      <c r="M42" s="106">
        <f>MAXA(M8:M37)</f>
        <v>1024.4</v>
      </c>
      <c r="N42" s="2"/>
      <c r="O42" s="55" t="s">
        <v>4</v>
      </c>
      <c r="P42" s="96">
        <f>MINA(P8:P37)</f>
        <v>18</v>
      </c>
      <c r="Q42" s="96">
        <f>MAXA(Q8:Q37)</f>
        <v>92</v>
      </c>
      <c r="R42" s="58"/>
      <c r="S42" s="184" t="s">
        <v>50</v>
      </c>
      <c r="T42" s="185"/>
      <c r="U42" s="103">
        <f>AVERAGE(U8:U37)</f>
        <v>22.900000000000002</v>
      </c>
      <c r="V42" s="103">
        <f>AVERAGE(V8:V37)</f>
        <v>1.813333333333333</v>
      </c>
      <c r="W42" s="2"/>
      <c r="X42" s="107">
        <f>SUM(H8:H17)</f>
        <v>39.623999999999995</v>
      </c>
      <c r="Y42" s="107">
        <f>SUM(H18:H27)</f>
        <v>19.304000000000002</v>
      </c>
      <c r="Z42" s="107">
        <f>SUM(H28:H37)</f>
        <v>0.254</v>
      </c>
      <c r="AA42" s="2"/>
      <c r="AB42" s="80" t="s">
        <v>43</v>
      </c>
      <c r="AC42" s="107">
        <f>AVERAGE(B8:B17)</f>
        <v>18.61</v>
      </c>
      <c r="AD42" s="107">
        <f>AVERAGE(D8:D17)</f>
        <v>28.65</v>
      </c>
      <c r="AE42" s="107">
        <f>AVERAGE(B49:B58)</f>
        <v>23.220000000000002</v>
      </c>
      <c r="AF42" s="2"/>
    </row>
    <row r="43" spans="1:32" ht="9.75">
      <c r="A43" s="2"/>
      <c r="B43" s="172" t="s">
        <v>27</v>
      </c>
      <c r="C43" s="172"/>
      <c r="D43" s="172"/>
      <c r="E43" s="172"/>
      <c r="F43" s="172"/>
      <c r="G43" s="172"/>
      <c r="H43" s="59">
        <f>Agosto!H45</f>
        <v>794.731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17.23</v>
      </c>
      <c r="AD43" s="107">
        <f>AVERAGE(D18:D27)</f>
        <v>28.890000000000004</v>
      </c>
      <c r="AE43" s="107">
        <f>AVERAGE(B59:B68)</f>
        <v>22.57</v>
      </c>
      <c r="AF43" s="2"/>
    </row>
    <row r="44" spans="1:32" ht="9.75">
      <c r="A44" s="2"/>
      <c r="B44" s="173" t="s">
        <v>28</v>
      </c>
      <c r="C44" s="173"/>
      <c r="D44" s="173"/>
      <c r="E44" s="173"/>
      <c r="F44" s="173"/>
      <c r="G44" s="173"/>
      <c r="H44" s="60">
        <f>H40</f>
        <v>59.181999999999995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13.940000000000001</v>
      </c>
      <c r="AD44" s="107">
        <f>AVERAGE(D28:D37)</f>
        <v>27.45</v>
      </c>
      <c r="AE44" s="107">
        <f>AVERAGE(B69:B79)</f>
        <v>20.17</v>
      </c>
      <c r="AF44" s="2"/>
    </row>
    <row r="45" spans="1:32" ht="9.75">
      <c r="A45" s="2"/>
      <c r="B45" s="174" t="s">
        <v>29</v>
      </c>
      <c r="C45" s="174"/>
      <c r="D45" s="174"/>
      <c r="E45" s="174"/>
      <c r="F45" s="174"/>
      <c r="G45" s="174"/>
      <c r="H45" s="61">
        <f>SUM(H43:H44)</f>
        <v>853.913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9.75">
      <c r="A47" s="171"/>
      <c r="B47" s="171"/>
      <c r="C47" s="171"/>
      <c r="D47" s="171"/>
      <c r="E47" s="171"/>
      <c r="F47" s="171"/>
      <c r="G47" s="171"/>
      <c r="L47" s="64"/>
      <c r="P47" s="64"/>
    </row>
    <row r="48" spans="1:16" ht="9.75">
      <c r="A48" s="162" t="s">
        <v>34</v>
      </c>
      <c r="B48" s="163"/>
      <c r="C48" s="164"/>
      <c r="D48" s="22"/>
      <c r="E48" s="22"/>
      <c r="F48" s="22"/>
      <c r="G48" s="22"/>
      <c r="L48" s="64"/>
      <c r="P48" s="64"/>
    </row>
    <row r="49" spans="1:12" ht="9.75">
      <c r="A49" s="20">
        <v>1</v>
      </c>
      <c r="B49" s="127">
        <v>23.1</v>
      </c>
      <c r="C49" s="69" t="s">
        <v>2</v>
      </c>
      <c r="G49" s="63"/>
      <c r="L49" s="67"/>
    </row>
    <row r="50" spans="1:3" ht="9.75">
      <c r="A50" s="26">
        <v>2</v>
      </c>
      <c r="B50" s="128">
        <v>24.7</v>
      </c>
      <c r="C50" s="71" t="s">
        <v>2</v>
      </c>
    </row>
    <row r="51" spans="1:20" ht="9.75">
      <c r="A51" s="26">
        <v>3</v>
      </c>
      <c r="B51" s="128">
        <v>24.1</v>
      </c>
      <c r="C51" s="71" t="s">
        <v>2</v>
      </c>
      <c r="L51" s="1"/>
      <c r="P51" s="1"/>
      <c r="T51" s="92"/>
    </row>
    <row r="52" spans="1:15" ht="9.75">
      <c r="A52" s="26">
        <v>4</v>
      </c>
      <c r="B52" s="128">
        <v>21.2</v>
      </c>
      <c r="C52" s="71" t="s">
        <v>2</v>
      </c>
      <c r="K52" s="65"/>
      <c r="L52" s="65"/>
      <c r="M52" s="65"/>
      <c r="N52" s="65"/>
      <c r="O52" s="65"/>
    </row>
    <row r="53" spans="1:15" ht="9.75">
      <c r="A53" s="26">
        <v>5</v>
      </c>
      <c r="B53" s="128">
        <v>22.8</v>
      </c>
      <c r="C53" s="71" t="s">
        <v>2</v>
      </c>
      <c r="K53" s="65"/>
      <c r="L53" s="65"/>
      <c r="M53" s="65"/>
      <c r="N53" s="65"/>
      <c r="O53" s="66"/>
    </row>
    <row r="54" spans="1:3" ht="9.75">
      <c r="A54" s="26">
        <v>6</v>
      </c>
      <c r="B54" s="128">
        <v>23</v>
      </c>
      <c r="C54" s="71" t="s">
        <v>2</v>
      </c>
    </row>
    <row r="55" spans="1:3" ht="9.75">
      <c r="A55" s="26">
        <v>7</v>
      </c>
      <c r="B55" s="128">
        <v>21.1</v>
      </c>
      <c r="C55" s="71" t="s">
        <v>2</v>
      </c>
    </row>
    <row r="56" spans="1:3" ht="9.75">
      <c r="A56" s="26">
        <v>8</v>
      </c>
      <c r="B56" s="128">
        <v>22.9</v>
      </c>
      <c r="C56" s="71" t="s">
        <v>2</v>
      </c>
    </row>
    <row r="57" spans="1:3" ht="9.75">
      <c r="A57" s="26">
        <v>9</v>
      </c>
      <c r="B57" s="128">
        <v>24.4</v>
      </c>
      <c r="C57" s="71" t="s">
        <v>2</v>
      </c>
    </row>
    <row r="58" spans="1:3" ht="9.75">
      <c r="A58" s="26">
        <v>10</v>
      </c>
      <c r="B58" s="128">
        <v>24.9</v>
      </c>
      <c r="C58" s="71" t="s">
        <v>2</v>
      </c>
    </row>
    <row r="59" spans="1:3" ht="9.75">
      <c r="A59" s="26">
        <v>11</v>
      </c>
      <c r="B59" s="128">
        <v>25</v>
      </c>
      <c r="C59" s="71" t="s">
        <v>2</v>
      </c>
    </row>
    <row r="60" spans="1:3" ht="9.75">
      <c r="A60" s="26">
        <v>12</v>
      </c>
      <c r="B60" s="128">
        <v>24.7</v>
      </c>
      <c r="C60" s="71" t="s">
        <v>2</v>
      </c>
    </row>
    <row r="61" spans="1:3" ht="9.75">
      <c r="A61" s="26">
        <v>13</v>
      </c>
      <c r="B61" s="128">
        <v>24.1</v>
      </c>
      <c r="C61" s="71" t="s">
        <v>2</v>
      </c>
    </row>
    <row r="62" spans="1:3" ht="9.75">
      <c r="A62" s="26">
        <v>14</v>
      </c>
      <c r="B62" s="128">
        <v>24.7</v>
      </c>
      <c r="C62" s="71" t="s">
        <v>2</v>
      </c>
    </row>
    <row r="63" spans="1:3" ht="9.75">
      <c r="A63" s="26">
        <v>15</v>
      </c>
      <c r="B63" s="128">
        <v>24.8</v>
      </c>
      <c r="C63" s="71" t="s">
        <v>2</v>
      </c>
    </row>
    <row r="64" spans="1:3" ht="9.75">
      <c r="A64" s="26">
        <v>16</v>
      </c>
      <c r="B64" s="128">
        <v>25.4</v>
      </c>
      <c r="C64" s="71" t="s">
        <v>2</v>
      </c>
    </row>
    <row r="65" spans="1:3" ht="9.75">
      <c r="A65" s="26">
        <v>17</v>
      </c>
      <c r="B65" s="128">
        <v>22.2</v>
      </c>
      <c r="C65" s="71" t="s">
        <v>2</v>
      </c>
    </row>
    <row r="66" spans="1:3" ht="9.75">
      <c r="A66" s="26">
        <v>18</v>
      </c>
      <c r="B66" s="128">
        <v>18.9</v>
      </c>
      <c r="C66" s="71" t="s">
        <v>2</v>
      </c>
    </row>
    <row r="67" spans="1:3" ht="9.75">
      <c r="A67" s="26">
        <v>19</v>
      </c>
      <c r="B67" s="128">
        <v>18.1</v>
      </c>
      <c r="C67" s="71" t="s">
        <v>2</v>
      </c>
    </row>
    <row r="68" spans="1:3" ht="9.75">
      <c r="A68" s="26">
        <v>20</v>
      </c>
      <c r="B68" s="128">
        <v>17.8</v>
      </c>
      <c r="C68" s="71" t="s">
        <v>2</v>
      </c>
    </row>
    <row r="69" spans="1:3" ht="9.75">
      <c r="A69" s="26">
        <v>21</v>
      </c>
      <c r="B69" s="128">
        <v>18</v>
      </c>
      <c r="C69" s="71" t="s">
        <v>2</v>
      </c>
    </row>
    <row r="70" spans="1:3" ht="9.75">
      <c r="A70" s="26">
        <v>22</v>
      </c>
      <c r="B70" s="128">
        <v>19.8</v>
      </c>
      <c r="C70" s="71" t="s">
        <v>2</v>
      </c>
    </row>
    <row r="71" spans="1:3" ht="9.75">
      <c r="A71" s="26">
        <v>23</v>
      </c>
      <c r="B71" s="128">
        <v>19.9</v>
      </c>
      <c r="C71" s="71" t="s">
        <v>2</v>
      </c>
    </row>
    <row r="72" spans="1:3" ht="9.75">
      <c r="A72" s="26">
        <v>24</v>
      </c>
      <c r="B72" s="128">
        <v>20.1</v>
      </c>
      <c r="C72" s="71" t="s">
        <v>2</v>
      </c>
    </row>
    <row r="73" spans="1:3" ht="9.75">
      <c r="A73" s="26">
        <v>25</v>
      </c>
      <c r="B73" s="128">
        <v>20.7</v>
      </c>
      <c r="C73" s="71" t="s">
        <v>2</v>
      </c>
    </row>
    <row r="74" spans="1:3" ht="9.75">
      <c r="A74" s="26">
        <v>26</v>
      </c>
      <c r="B74" s="128">
        <v>20.4</v>
      </c>
      <c r="C74" s="71" t="s">
        <v>2</v>
      </c>
    </row>
    <row r="75" spans="1:3" ht="9.75">
      <c r="A75" s="26">
        <v>27</v>
      </c>
      <c r="B75" s="128">
        <v>20.8</v>
      </c>
      <c r="C75" s="71" t="s">
        <v>2</v>
      </c>
    </row>
    <row r="76" spans="1:3" ht="9.75">
      <c r="A76" s="26">
        <v>28</v>
      </c>
      <c r="B76" s="128">
        <v>20.7</v>
      </c>
      <c r="C76" s="71" t="s">
        <v>2</v>
      </c>
    </row>
    <row r="77" spans="1:3" ht="9.75">
      <c r="A77" s="26">
        <v>29</v>
      </c>
      <c r="B77" s="128">
        <v>20.8</v>
      </c>
      <c r="C77" s="71" t="s">
        <v>2</v>
      </c>
    </row>
    <row r="78" spans="1:3" ht="9.75">
      <c r="A78" s="26">
        <v>30</v>
      </c>
      <c r="B78" s="128">
        <v>20.5</v>
      </c>
      <c r="C78" s="71" t="s">
        <v>2</v>
      </c>
    </row>
    <row r="79" spans="1:3" ht="9.7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8:AE28"/>
    <mergeCell ref="X28:Z28"/>
    <mergeCell ref="AB27:AE27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</dc:creator>
  <cp:keywords/>
  <dc:description/>
  <cp:lastModifiedBy>alex</cp:lastModifiedBy>
  <cp:lastPrinted>2008-09-13T21:49:49Z</cp:lastPrinted>
  <dcterms:created xsi:type="dcterms:W3CDTF">1999-02-07T14:59:13Z</dcterms:created>
  <dcterms:modified xsi:type="dcterms:W3CDTF">2012-01-01T15:51:46Z</dcterms:modified>
  <cp:category/>
  <cp:version/>
  <cp:contentType/>
  <cp:contentStatus/>
</cp:coreProperties>
</file>