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-255" windowWidth="15330" windowHeight="3270" tabRatio="597" firstSheet="2" activeTab="11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25725"/>
</workbook>
</file>

<file path=xl/calcChain.xml><?xml version="1.0" encoding="utf-8"?>
<calcChain xmlns="http://schemas.openxmlformats.org/spreadsheetml/2006/main">
  <c r="P42" i="8"/>
  <c r="L40" i="2"/>
  <c r="H42" i="3"/>
  <c r="B40" i="1"/>
  <c r="D40"/>
  <c r="H40"/>
  <c r="H44"/>
  <c r="H45"/>
  <c r="H43" i="2"/>
  <c r="L40" i="1"/>
  <c r="M40"/>
  <c r="P40"/>
  <c r="Q40"/>
  <c r="U40"/>
  <c r="B41"/>
  <c r="L41"/>
  <c r="P41"/>
  <c r="B42"/>
  <c r="D42"/>
  <c r="H42"/>
  <c r="I42"/>
  <c r="L42"/>
  <c r="M42"/>
  <c r="P42"/>
  <c r="Q42"/>
  <c r="U42"/>
  <c r="V42"/>
  <c r="X42"/>
  <c r="Y42"/>
  <c r="Z42"/>
  <c r="AC42"/>
  <c r="AD42"/>
  <c r="AE42"/>
  <c r="AC43"/>
  <c r="AD43"/>
  <c r="AE43"/>
  <c r="AC44"/>
  <c r="AD44"/>
  <c r="AE44"/>
  <c r="H42" i="4"/>
  <c r="Q40" i="2"/>
  <c r="M40"/>
  <c r="D40"/>
  <c r="B40"/>
  <c r="H40"/>
  <c r="H44"/>
  <c r="H40" i="12"/>
  <c r="H44"/>
  <c r="V42" i="11"/>
  <c r="P41" i="2"/>
  <c r="L41"/>
  <c r="P40"/>
  <c r="U42"/>
  <c r="V42"/>
  <c r="U40"/>
  <c r="B41"/>
  <c r="AE42"/>
  <c r="AD42"/>
  <c r="AC42"/>
  <c r="Z42"/>
  <c r="Y42"/>
  <c r="X42"/>
  <c r="Q42"/>
  <c r="P42"/>
  <c r="M42"/>
  <c r="L42"/>
  <c r="I42"/>
  <c r="H42"/>
  <c r="D42"/>
  <c r="B42"/>
  <c r="AE44"/>
  <c r="AD44"/>
  <c r="AC44"/>
  <c r="I42" i="3"/>
  <c r="I42" i="4"/>
  <c r="I42" i="5"/>
  <c r="I42" i="6"/>
  <c r="I42" i="7"/>
  <c r="B41" i="8"/>
  <c r="I42"/>
  <c r="I42" i="9"/>
  <c r="I42" i="12"/>
  <c r="I42" i="11"/>
  <c r="I42" i="10"/>
  <c r="W42" i="4"/>
  <c r="V42"/>
  <c r="V40"/>
  <c r="V42" i="6"/>
  <c r="U42"/>
  <c r="U40"/>
  <c r="V42" i="9"/>
  <c r="U42"/>
  <c r="U40"/>
  <c r="U40" i="11"/>
  <c r="U42"/>
  <c r="V42" i="12"/>
  <c r="U42"/>
  <c r="U40"/>
  <c r="V42" i="10"/>
  <c r="U42"/>
  <c r="U40"/>
  <c r="V42" i="8"/>
  <c r="U42"/>
  <c r="U40"/>
  <c r="V42" i="7"/>
  <c r="U42"/>
  <c r="U40"/>
  <c r="V42" i="5"/>
  <c r="U42"/>
  <c r="U40"/>
  <c r="U42" i="3"/>
  <c r="V42"/>
  <c r="U40"/>
  <c r="H40" i="11"/>
  <c r="H44"/>
  <c r="H40" i="10"/>
  <c r="H44"/>
  <c r="H40" i="9"/>
  <c r="H44"/>
  <c r="H40" i="8"/>
  <c r="H44"/>
  <c r="H40" i="7"/>
  <c r="H44"/>
  <c r="H40" i="6"/>
  <c r="H44"/>
  <c r="H45" s="1"/>
  <c r="H43" i="5" s="1"/>
  <c r="H40"/>
  <c r="H44" s="1"/>
  <c r="AE44" i="11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9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6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D42" i="4"/>
  <c r="B42"/>
  <c r="B41"/>
  <c r="B40"/>
  <c r="D40"/>
  <c r="L42"/>
  <c r="M42"/>
  <c r="M40"/>
  <c r="L40"/>
  <c r="L41"/>
  <c r="P41"/>
  <c r="AD44"/>
  <c r="AE44"/>
  <c r="AA42"/>
  <c r="P42"/>
  <c r="P40"/>
  <c r="Q40"/>
  <c r="Q42"/>
  <c r="H40" i="3"/>
  <c r="H44" s="1"/>
  <c r="AE44"/>
  <c r="AD44"/>
  <c r="AC44"/>
  <c r="AE43"/>
  <c r="AD43"/>
  <c r="AC43"/>
  <c r="AE42"/>
  <c r="AD42"/>
  <c r="AC42"/>
  <c r="Z42"/>
  <c r="Y42"/>
  <c r="X42"/>
  <c r="Q42"/>
  <c r="P42"/>
  <c r="M42"/>
  <c r="L42"/>
  <c r="D42"/>
  <c r="B42"/>
  <c r="P41"/>
  <c r="L41"/>
  <c r="B41"/>
  <c r="Q40"/>
  <c r="P40"/>
  <c r="M40"/>
  <c r="L40"/>
  <c r="D40"/>
  <c r="B40"/>
  <c r="AF44" i="4"/>
  <c r="AF43"/>
  <c r="AE43"/>
  <c r="AD43"/>
  <c r="AF42"/>
  <c r="AE42"/>
  <c r="AD42"/>
  <c r="Z42"/>
  <c r="Y42"/>
  <c r="AE44" i="5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7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8"/>
  <c r="AD44"/>
  <c r="AC44"/>
  <c r="AE43"/>
  <c r="AD43"/>
  <c r="AC43"/>
  <c r="AE42"/>
  <c r="AD42"/>
  <c r="AC42"/>
  <c r="Z42"/>
  <c r="Y42"/>
  <c r="X42"/>
  <c r="Q42"/>
  <c r="M42"/>
  <c r="L42"/>
  <c r="H42"/>
  <c r="D42"/>
  <c r="B42"/>
  <c r="P41"/>
  <c r="L41"/>
  <c r="Q40"/>
  <c r="P40"/>
  <c r="M40"/>
  <c r="L40"/>
  <c r="D40"/>
  <c r="B40"/>
  <c r="AE44" i="10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12"/>
  <c r="AD44"/>
  <c r="AC44"/>
  <c r="AE43"/>
  <c r="AD43"/>
  <c r="AC43"/>
  <c r="AE42"/>
  <c r="AD42"/>
  <c r="AC42"/>
  <c r="Z42"/>
  <c r="X42"/>
  <c r="Q42"/>
  <c r="P42"/>
  <c r="M42"/>
  <c r="L42"/>
  <c r="D42"/>
  <c r="B42"/>
  <c r="P41"/>
  <c r="L41"/>
  <c r="B41"/>
  <c r="Q40"/>
  <c r="P40"/>
  <c r="M40"/>
  <c r="L40"/>
  <c r="D40"/>
  <c r="B40"/>
  <c r="AE43" i="2"/>
  <c r="AD43"/>
  <c r="AC43"/>
  <c r="Y42" i="12"/>
  <c r="H42"/>
  <c r="H40" i="4"/>
  <c r="H44" s="1"/>
  <c r="H45" i="2"/>
  <c r="H43" i="12"/>
  <c r="H45"/>
  <c r="H43" i="11"/>
  <c r="H45"/>
  <c r="H43" i="10"/>
  <c r="H45"/>
  <c r="H43" i="9"/>
  <c r="H45"/>
  <c r="H43" i="8"/>
  <c r="H45"/>
  <c r="H43" i="7"/>
  <c r="H45"/>
  <c r="H43" i="6"/>
  <c r="H45" i="5" l="1"/>
  <c r="H43" i="4" s="1"/>
  <c r="H45" s="1"/>
  <c r="H43" i="3" s="1"/>
  <c r="H45" s="1"/>
</calcChain>
</file>

<file path=xl/sharedStrings.xml><?xml version="1.0" encoding="utf-8"?>
<sst xmlns="http://schemas.openxmlformats.org/spreadsheetml/2006/main" count="3020" uniqueCount="308">
  <si>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</si>
  <si>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</si>
  <si>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</si>
  <si>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</si>
  <si>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</si>
  <si>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</si>
  <si>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</si>
  <si>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</si>
  <si>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</si>
  <si>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</si>
  <si>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</si>
  <si>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</si>
  <si>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</si>
  <si>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</si>
  <si>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</si>
  <si>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</si>
  <si>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</si>
  <si>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</si>
  <si>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</si>
  <si>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</si>
  <si>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</si>
  <si>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</si>
  <si>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</si>
  <si>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</si>
  <si>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</si>
  <si>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</si>
  <si>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</si>
  <si>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</si>
  <si>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</si>
  <si>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</si>
  <si>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</si>
  <si>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</si>
  <si>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</si>
  <si>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</si>
  <si>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</si>
  <si>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</si>
  <si>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</si>
  <si>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</si>
  <si>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</si>
  <si>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</si>
  <si>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</si>
  <si>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</si>
  <si>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</si>
  <si>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</si>
  <si>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</si>
  <si>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</si>
  <si>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</si>
  <si>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</si>
  <si>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</si>
  <si>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</si>
  <si>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</si>
  <si>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</si>
  <si>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</si>
  <si>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</si>
  <si>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</si>
  <si>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</si>
  <si>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</si>
  <si>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</si>
  <si>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</si>
  <si>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</si>
  <si>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</si>
  <si>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</si>
  <si>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</si>
  <si>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</si>
  <si>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</si>
  <si>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Gennaio 2014</t>
  </si>
  <si>
    <t>GENNAIO 2014</t>
  </si>
  <si>
    <t>Febbraio 2014</t>
  </si>
  <si>
    <t>FEBBRAIO 2014</t>
  </si>
  <si>
    <t>Marzo 2014</t>
  </si>
  <si>
    <t>MARZO 2014</t>
  </si>
  <si>
    <t>Aprile 2014</t>
  </si>
  <si>
    <t>APRILE 2014</t>
  </si>
  <si>
    <t>Maggio 2014</t>
  </si>
  <si>
    <t>MAGGIO 2014</t>
  </si>
  <si>
    <t>Giugno 2014</t>
  </si>
  <si>
    <t>GIUGNO 2014</t>
  </si>
  <si>
    <t>Luglio 2014</t>
  </si>
  <si>
    <t>LUGLIO 2014</t>
  </si>
  <si>
    <t>Agosto 2014</t>
  </si>
  <si>
    <t>AGOSTO 2014</t>
  </si>
  <si>
    <t>Settembre 2014</t>
  </si>
  <si>
    <t>SETTEMBRE 2014</t>
  </si>
  <si>
    <t>Ottobre 2014</t>
  </si>
  <si>
    <t>OTTOBRE 2014</t>
  </si>
  <si>
    <t>Novembre 2014</t>
  </si>
  <si>
    <t>NOVEMBRE 2014</t>
  </si>
  <si>
    <t>irr.nuv(n)-sereno</t>
  </si>
  <si>
    <t>coperto</t>
  </si>
  <si>
    <t>irr.nuvoloso</t>
  </si>
  <si>
    <t>poco nuvoloso</t>
  </si>
  <si>
    <t>n.p.</t>
  </si>
  <si>
    <t>pioggia</t>
  </si>
  <si>
    <t>pioggia(n)</t>
  </si>
  <si>
    <t>S</t>
  </si>
  <si>
    <t>sereno</t>
  </si>
  <si>
    <t>brina</t>
  </si>
  <si>
    <t>poco nuvoloso(n/m)-sereno</t>
  </si>
  <si>
    <t>brina leggera</t>
  </si>
  <si>
    <t>brina sciolta</t>
  </si>
  <si>
    <t>brina e nebbia</t>
  </si>
  <si>
    <t>nebbia-sereno</t>
  </si>
  <si>
    <t>nebbia-poco nuvoloso</t>
  </si>
  <si>
    <t>brina leggera-nebbia</t>
  </si>
  <si>
    <t>irregolarmente nuvoloso</t>
  </si>
  <si>
    <t>molto nuvoloso</t>
  </si>
  <si>
    <t>molto nuvoloso(n/m)-irr.nuvoloso</t>
  </si>
  <si>
    <t>pioggia(s)</t>
  </si>
  <si>
    <t>brina-nebbia</t>
  </si>
  <si>
    <t>nebbia-sereno-irr.nuv(s)</t>
  </si>
  <si>
    <t>SO</t>
  </si>
  <si>
    <t>nuvoloso</t>
  </si>
  <si>
    <t>pioggia (m/p/s)</t>
  </si>
  <si>
    <t>pioggia(n/m)</t>
  </si>
  <si>
    <t>NNO</t>
  </si>
  <si>
    <t>umidità e rugiada notturna</t>
  </si>
  <si>
    <t>brina-föhn(p/s)</t>
  </si>
  <si>
    <t>brina nebbia</t>
  </si>
  <si>
    <t>neve</t>
  </si>
  <si>
    <t>föhn(n/m/p)</t>
  </si>
  <si>
    <t>neve(n/m)-pioggia</t>
  </si>
  <si>
    <t>neve mista a pioggia</t>
  </si>
  <si>
    <t>neve accumulo 9cm</t>
  </si>
  <si>
    <t>SSO</t>
  </si>
  <si>
    <t>NO</t>
  </si>
  <si>
    <t>neve accumulo 2cm al suolo 3cm</t>
  </si>
  <si>
    <t>coperto-poco nuv(s)</t>
  </si>
  <si>
    <t>pioggia(m/p/s)</t>
  </si>
  <si>
    <t>pioggia (n/p)</t>
  </si>
  <si>
    <t>pioggia(m/p)</t>
  </si>
  <si>
    <t>pioggia (p/s)</t>
  </si>
  <si>
    <t>sereno-poco nuv(p)-irr.nuv(s)</t>
  </si>
  <si>
    <t>coperto-sereno(s)</t>
  </si>
  <si>
    <t>nebbia</t>
  </si>
  <si>
    <t>coperto-irr.nuv(s)</t>
  </si>
  <si>
    <t>poco nuvoloso(n)</t>
  </si>
  <si>
    <t>poco nuv(n/m)-irregolarmente nuv.</t>
  </si>
  <si>
    <t>variabile</t>
  </si>
  <si>
    <t>sereno-poco nuv(p/s)</t>
  </si>
  <si>
    <t>sereno-poco nuvoloso</t>
  </si>
  <si>
    <t>nuvoloso-poco nuv(p/s)</t>
  </si>
  <si>
    <t>sereno-irr.cnu(p/s)</t>
  </si>
  <si>
    <t>pioggia(p/s)</t>
  </si>
  <si>
    <t>nebbia(m)</t>
  </si>
  <si>
    <t>nebbia(m)-poco.nuv(n/m)-coperto</t>
  </si>
  <si>
    <t>coperto(n)-poco nuv(m)-sereno</t>
  </si>
  <si>
    <t>pioggia-rovesci(n)</t>
  </si>
  <si>
    <t>coperto(n)-irr.nuv(m)-sereno</t>
  </si>
  <si>
    <t>pioggia-rovesci(n/m)</t>
  </si>
  <si>
    <t>poco-irr.nuvoloso</t>
  </si>
  <si>
    <t>velato</t>
  </si>
  <si>
    <t>pioggia(p)</t>
  </si>
  <si>
    <t>sereno- poco nuv(p)</t>
  </si>
  <si>
    <t>coperto(n/m)-poco nuv(p)-ser(s)</t>
  </si>
  <si>
    <t>föhn(n)</t>
  </si>
  <si>
    <t>sereno(n)-irr.nuvoloso</t>
  </si>
  <si>
    <t>föhn debole</t>
  </si>
  <si>
    <t>sereno(n/m)-poco nuv(p)-irr.nuv(s)</t>
  </si>
  <si>
    <t>poco nuvoloso- irr.nuv(p)</t>
  </si>
  <si>
    <t>sereno-irr.nuv(p)</t>
  </si>
  <si>
    <t>nuvoloso-poco nuv(m)</t>
  </si>
  <si>
    <t>sereno(n/m)-poco nuv(p)-nuvoloso(s)</t>
  </si>
  <si>
    <t>ESE</t>
  </si>
  <si>
    <t>temporale(s)</t>
  </si>
  <si>
    <t>temp(m)-grandine-pioggia</t>
  </si>
  <si>
    <t>temporale con grandine 10</t>
  </si>
  <si>
    <t>temporale alle 20,15</t>
  </si>
  <si>
    <t>coperto-irr.nuv(p)-poco nuv(s)</t>
  </si>
  <si>
    <t>poco nuvoloso-irr.nuv(p)-nuv(s)</t>
  </si>
  <si>
    <t>rovesci-pioggia</t>
  </si>
  <si>
    <t>pioggia(n/m/s)</t>
  </si>
  <si>
    <t>temporale 21,30 con grandine e 23,40</t>
  </si>
  <si>
    <t>2 temporali(s) 1 con grandine</t>
  </si>
  <si>
    <t>pioggia-rovesci (n/m/p)</t>
  </si>
  <si>
    <t>2 temporali senza accumulo sera</t>
  </si>
  <si>
    <t>2 temp.senza accumulo(s)</t>
  </si>
  <si>
    <t>irr.nuv(m)-poco nuvoloso</t>
  </si>
  <si>
    <t>föhn(p/s)</t>
  </si>
  <si>
    <t>irr.nuv(m)-poco nuvoloso-sereno(s)</t>
  </si>
  <si>
    <t>sereno-poco nuv(p)</t>
  </si>
  <si>
    <t>föhn(n/p)</t>
  </si>
  <si>
    <t>breve rovescio (s)</t>
  </si>
  <si>
    <t>temporale(p)-rovesci(p/s)</t>
  </si>
  <si>
    <t>temporale con grandine (s)</t>
  </si>
  <si>
    <t>nuvolosità variabile</t>
  </si>
  <si>
    <t>pioggia(n)-temporale con grandine(s)</t>
  </si>
  <si>
    <t>temporale alle 16,30</t>
  </si>
  <si>
    <t>rovesci(n/m)</t>
  </si>
  <si>
    <t>2 temporali(n/s)-rovesci(s)</t>
  </si>
  <si>
    <t>temporale 4,00 e 17,45</t>
  </si>
  <si>
    <t>temporale con grandine(p)</t>
  </si>
  <si>
    <t>intenso temporale con grandine (16,30)</t>
  </si>
  <si>
    <t>poco nuvoloso(n/m/p)-irr.nuv(s)</t>
  </si>
  <si>
    <t>temporale(s/sul 31)</t>
  </si>
  <si>
    <t>temporale 23,50</t>
  </si>
  <si>
    <t>poco nuvoloso-nuv(s)</t>
  </si>
  <si>
    <t>pioggia/rovesci(n/m/p)</t>
  </si>
  <si>
    <t>breve temporale(s)</t>
  </si>
  <si>
    <t>breve temporale 18</t>
  </si>
  <si>
    <t>pioggia(m)</t>
  </si>
  <si>
    <t>sereno(n)-poco nuv(m)-nuvoloso</t>
  </si>
  <si>
    <t>rovesci(n/m/p)</t>
  </si>
  <si>
    <t>2 temporali alle 17,15*18</t>
  </si>
  <si>
    <t>2 temporali (p/s)</t>
  </si>
  <si>
    <t>rovescio (n)</t>
  </si>
  <si>
    <t>temporale (n)-rovesci(n/m)</t>
  </si>
  <si>
    <t>temporale alle 5,15</t>
  </si>
  <si>
    <t>rovesci (n/m/p)</t>
  </si>
  <si>
    <t>breve temporale (s)</t>
  </si>
  <si>
    <t>breve temporale alle 18,50</t>
  </si>
  <si>
    <t>temporale (m)-rovesci (m/s)</t>
  </si>
  <si>
    <t>temporale (p)</t>
  </si>
  <si>
    <t>temporale alle 6,30</t>
  </si>
  <si>
    <t>temporale alle 17,30</t>
  </si>
  <si>
    <t>breve temporale alle 18</t>
  </si>
  <si>
    <t>molto nuvoloso-sereno(s)</t>
  </si>
  <si>
    <t>debole temporale (s)</t>
  </si>
  <si>
    <t>debole temporale alle 21,40</t>
  </si>
  <si>
    <t>debole föhn (p/s)</t>
  </si>
  <si>
    <t>temporale (n)-pioggia(n/m)</t>
  </si>
  <si>
    <t>temporale con grandine 19,15</t>
  </si>
  <si>
    <t>temporale 00,30</t>
  </si>
  <si>
    <t>temporale e grandine(s)</t>
  </si>
  <si>
    <t>temporale alle 9,45</t>
  </si>
  <si>
    <t>temp(m)-pioggia/rovesci(p/s)</t>
  </si>
  <si>
    <t>NNE</t>
  </si>
  <si>
    <t xml:space="preserve"> sereno(n/m/)-irr.nuvoloso</t>
  </si>
  <si>
    <t>temporale 20,30</t>
  </si>
  <si>
    <t>rovesci(m)</t>
  </si>
  <si>
    <t>temporali 16,15 e 16,40</t>
  </si>
  <si>
    <t>2 temporali(p)</t>
  </si>
  <si>
    <t>2 temporali, 1 con grandine(m/p)</t>
  </si>
  <si>
    <t>temporali alle 11 e 17,30(grandine)</t>
  </si>
  <si>
    <t>temporali alle 19,50(grandine) e 22,45</t>
  </si>
  <si>
    <t>2 temporali, 1 con grandine(s)</t>
  </si>
  <si>
    <t>temporale alle 20,30</t>
  </si>
  <si>
    <t>sereno(m/s)-irr.nuv(n/p)</t>
  </si>
  <si>
    <t>temporali (n/p) grandine (p)</t>
  </si>
  <si>
    <t>2 temporali 0,10 e 15,50 grandine</t>
  </si>
  <si>
    <t>rovesci(m/p)-temporale(s)</t>
  </si>
  <si>
    <t>temporale 23,40</t>
  </si>
  <si>
    <t>rovesci(n/m)-temporale(s)</t>
  </si>
  <si>
    <t>temporale 20,45</t>
  </si>
  <si>
    <t>rovesci (s)</t>
  </si>
  <si>
    <t>poco nuv(m)-irr. nuvoloso</t>
  </si>
  <si>
    <t>temporali (p/s)-rovesci(s)</t>
  </si>
  <si>
    <t>sereno(n/m)-irr.nuv(p)-coperto(s)</t>
  </si>
  <si>
    <t>temporali alle 17 e 20</t>
  </si>
  <si>
    <t>rovesci/temporali(m/p)</t>
  </si>
  <si>
    <t>temporali alle 10,30 e 17</t>
  </si>
  <si>
    <t>3 temporali 0,15/19/21,30/23,30</t>
  </si>
  <si>
    <t>4 temporali (n/s)</t>
  </si>
  <si>
    <t>breve rovescio (n)</t>
  </si>
  <si>
    <t>breve temporale 18,30</t>
  </si>
  <si>
    <t>temporale alle 21,10</t>
  </si>
  <si>
    <t>temporale(p)</t>
  </si>
  <si>
    <t>temporale alle 14,45</t>
  </si>
  <si>
    <t>rovesci (m)</t>
  </si>
  <si>
    <t>coperto(n/m)-poco nuv(p)-sereno(s)</t>
  </si>
  <si>
    <t>temporale(n)-pioggia(n/m)</t>
  </si>
  <si>
    <t>temporale alle 4,30</t>
  </si>
  <si>
    <t>temporale alle 22</t>
  </si>
  <si>
    <t>rovescio (m)</t>
  </si>
  <si>
    <t>breve temporale alle 20,10</t>
  </si>
  <si>
    <t>temporale-pioggia(s)</t>
  </si>
  <si>
    <t>irr.nuv-molto nuv(s)</t>
  </si>
  <si>
    <t>temporali 0,45/16,45/19,30 grandine</t>
  </si>
  <si>
    <t>temp-(n/p/s)-grand(p)rov.(s)</t>
  </si>
  <si>
    <t>rovesci(n)</t>
  </si>
  <si>
    <t>irr.nuv(n)-poco nuv(m)-sereno</t>
  </si>
  <si>
    <t>pioggia(n/m/p)</t>
  </si>
  <si>
    <t>umidià e rugiada(n)</t>
  </si>
  <si>
    <t>pioviggine(p)</t>
  </si>
  <si>
    <t>nuv(n)-irr.nuv(m)poco nuvoloso</t>
  </si>
  <si>
    <t>nuv(n)-poco nuvoloso</t>
  </si>
  <si>
    <t>nebbia(m)poco nuvoloso</t>
  </si>
  <si>
    <t>nebbia(m)-irregolarmente nuvoloso</t>
  </si>
  <si>
    <t>irr.nuv(n/m)-sereno</t>
  </si>
  <si>
    <t>nebbia(m)-poco nuvoloso</t>
  </si>
  <si>
    <t>föhn</t>
  </si>
  <si>
    <t>irregolarmente nuv-sereno(s)</t>
  </si>
  <si>
    <t>föhn(s)</t>
  </si>
  <si>
    <t>NE</t>
  </si>
  <si>
    <t>nuvoloso-coperto(p/s)</t>
  </si>
  <si>
    <t>nebbia(n/m)</t>
  </si>
  <si>
    <t>rovescio(p)</t>
  </si>
  <si>
    <t>pioggia/rovesci</t>
  </si>
  <si>
    <t>pioggia/rovesci(p/s)</t>
  </si>
  <si>
    <t>poco nuvoloso(n)-nebbia(m)-sereno</t>
  </si>
  <si>
    <t>poco nuvoloso-irr.nuv(s)</t>
  </si>
  <si>
    <t>pioggia (n/m/s)</t>
  </si>
  <si>
    <t>pioggia (n/s)</t>
  </si>
  <si>
    <t>nebbia(n/m)-poco nuvoloso</t>
  </si>
  <si>
    <t>breve temporale (n)</t>
  </si>
  <si>
    <t>breve temporale alle 4,30</t>
  </si>
  <si>
    <t>molto nuvoloso(n/m)-poco nuv(p)-sereno</t>
  </si>
  <si>
    <t>nebbia-brina</t>
  </si>
  <si>
    <t>irr.nuv(n/m)-nuvoloso</t>
  </si>
  <si>
    <t>sereno(n/m)-nuvoloso</t>
  </si>
  <si>
    <t>poco nuvoloso-irr.nuv(p)</t>
  </si>
  <si>
    <t>nebbia-sereno(p)</t>
  </si>
  <si>
    <t>nebbia-sereno/foschia(p)</t>
  </si>
  <si>
    <t>nevischio(p)</t>
  </si>
  <si>
    <t>poco nuv(n/s)-nuvoloso</t>
  </si>
  <si>
    <t>nebbia-poco nuv(p)</t>
  </si>
  <si>
    <t>nebbia(n/m)-sereno</t>
  </si>
  <si>
    <t>brina-föhn debole(p)</t>
  </si>
  <si>
    <t>brina-nevischio senza accumulo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</si>
</sst>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[$€]\ * #,##0.00_-;\-[$€]\ * #,##0.00_-;_-[$€]\ * &quot;-&quot;??_-;_-@_-"/>
  </numFmts>
  <fonts count="45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8"/>
      <color theme="5" tint="-0.499984740745262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 applyBorder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7" fillId="5" borderId="0" xfId="0" applyFont="1" applyFill="1" applyAlignment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/>
    <xf numFmtId="164" fontId="4" fillId="0" borderId="0" xfId="0" applyNumberFormat="1" applyFont="1" applyFill="1"/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Fill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/>
    <xf numFmtId="164" fontId="5" fillId="0" borderId="8" xfId="0" applyNumberFormat="1" applyFont="1" applyBorder="1"/>
    <xf numFmtId="164" fontId="5" fillId="0" borderId="0" xfId="0" applyNumberFormat="1" applyFont="1" applyBorder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" fontId="4" fillId="0" borderId="0" xfId="0" quotePrefix="1" applyNumberFormat="1" applyFont="1" applyBorder="1" applyAlignment="1">
      <alignment horizontal="center" vertical="center"/>
    </xf>
    <xf numFmtId="164" fontId="4" fillId="0" borderId="0" xfId="0" quotePrefix="1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164" fontId="36" fillId="0" borderId="0" xfId="0" applyNumberFormat="1" applyFont="1"/>
    <xf numFmtId="0" fontId="36" fillId="0" borderId="0" xfId="0" quotePrefix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0" fontId="37" fillId="0" borderId="0" xfId="0" quotePrefix="1" applyFont="1" applyBorder="1" applyAlignment="1">
      <alignment horizontal="center" vertical="center"/>
    </xf>
    <xf numFmtId="164" fontId="36" fillId="0" borderId="0" xfId="0" quotePrefix="1" applyNumberFormat="1" applyFont="1" applyBorder="1" applyAlignment="1">
      <alignment horizontal="right" vertical="center"/>
    </xf>
    <xf numFmtId="164" fontId="37" fillId="0" borderId="0" xfId="0" quotePrefix="1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1" fontId="41" fillId="0" borderId="0" xfId="0" quotePrefix="1" applyNumberFormat="1" applyFont="1" applyBorder="1" applyAlignment="1">
      <alignment horizontal="center" vertical="center"/>
    </xf>
    <xf numFmtId="164" fontId="41" fillId="0" borderId="0" xfId="0" quotePrefix="1" applyNumberFormat="1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6" fillId="0" borderId="0" xfId="0" quotePrefix="1" applyNumberFormat="1" applyFont="1" applyBorder="1" applyAlignment="1">
      <alignment horizontal="center" vertical="center"/>
    </xf>
    <xf numFmtId="164" fontId="37" fillId="0" borderId="0" xfId="0" quotePrefix="1" applyNumberFormat="1" applyFont="1" applyBorder="1" applyAlignment="1">
      <alignment horizontal="center" vertical="center"/>
    </xf>
    <xf numFmtId="164" fontId="4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28" fillId="4" borderId="0" xfId="0" quotePrefix="1" applyNumberFormat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7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/>
    <cellStyle name="Normal_CENTRO" xf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AB10" sqref="AB10:AE1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1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65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66</v>
      </c>
      <c r="Y4" s="272"/>
      <c r="Z4" s="272"/>
      <c r="AA4" s="9"/>
      <c r="AB4" s="271">
        <v>41640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-1.7</v>
      </c>
      <c r="C8" s="21" t="s">
        <v>2</v>
      </c>
      <c r="D8" s="21">
        <v>6.9</v>
      </c>
      <c r="E8" s="21" t="s">
        <v>2</v>
      </c>
      <c r="F8" s="43"/>
      <c r="G8" s="23"/>
      <c r="H8" s="21">
        <v>0</v>
      </c>
      <c r="I8" s="21"/>
      <c r="J8" s="43"/>
      <c r="K8" s="20">
        <v>1</v>
      </c>
      <c r="L8" s="133">
        <v>1015.4</v>
      </c>
      <c r="M8" s="133">
        <v>1018</v>
      </c>
      <c r="N8" s="142"/>
      <c r="O8" s="20">
        <v>1</v>
      </c>
      <c r="P8" s="132">
        <v>53</v>
      </c>
      <c r="Q8" s="132">
        <v>89</v>
      </c>
      <c r="R8" s="43"/>
      <c r="S8" s="20">
        <v>1</v>
      </c>
      <c r="T8" s="35" t="s">
        <v>54</v>
      </c>
      <c r="U8" s="97">
        <v>6.4</v>
      </c>
      <c r="V8" s="97">
        <v>0.2</v>
      </c>
      <c r="W8" s="43"/>
      <c r="X8" s="248" t="s">
        <v>96</v>
      </c>
      <c r="Y8" s="248"/>
      <c r="Z8" s="248"/>
      <c r="AA8" s="43"/>
      <c r="AB8" s="248" t="s">
        <v>95</v>
      </c>
      <c r="AC8" s="248"/>
      <c r="AD8" s="248"/>
      <c r="AE8" s="248"/>
      <c r="AF8" s="2"/>
    </row>
    <row r="9" spans="1:119">
      <c r="A9" s="26">
        <v>2</v>
      </c>
      <c r="B9" s="21">
        <v>0.6</v>
      </c>
      <c r="C9" s="21" t="s">
        <v>2</v>
      </c>
      <c r="D9" s="21">
        <v>6.2</v>
      </c>
      <c r="E9" s="21" t="s">
        <v>2</v>
      </c>
      <c r="F9" s="43"/>
      <c r="G9" s="23"/>
      <c r="H9" s="21">
        <v>0</v>
      </c>
      <c r="I9" s="136"/>
      <c r="J9" s="43"/>
      <c r="K9" s="26">
        <v>2</v>
      </c>
      <c r="L9" s="133">
        <v>1012.6</v>
      </c>
      <c r="M9" s="133">
        <v>1016.7</v>
      </c>
      <c r="N9" s="142"/>
      <c r="O9" s="26">
        <v>2</v>
      </c>
      <c r="P9" s="132">
        <v>64</v>
      </c>
      <c r="Q9" s="132">
        <v>87</v>
      </c>
      <c r="R9" s="43"/>
      <c r="S9" s="26">
        <v>2</v>
      </c>
      <c r="T9" s="35" t="s">
        <v>94</v>
      </c>
      <c r="U9" s="97">
        <v>9.6999999999999993</v>
      </c>
      <c r="V9" s="34">
        <v>0.3</v>
      </c>
      <c r="W9" s="43"/>
      <c r="X9" s="248"/>
      <c r="Y9" s="248"/>
      <c r="Z9" s="248"/>
      <c r="AA9" s="43"/>
      <c r="AB9" s="248" t="s">
        <v>89</v>
      </c>
      <c r="AC9" s="248"/>
      <c r="AD9" s="248"/>
      <c r="AE9" s="248"/>
      <c r="AF9" s="2"/>
    </row>
    <row r="10" spans="1:119">
      <c r="A10" s="26">
        <v>3</v>
      </c>
      <c r="B10" s="21">
        <v>0.5</v>
      </c>
      <c r="C10" s="21" t="s">
        <v>2</v>
      </c>
      <c r="D10" s="21">
        <v>5.6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133">
        <v>1015.6</v>
      </c>
      <c r="M10" s="133">
        <v>1019</v>
      </c>
      <c r="N10" s="142"/>
      <c r="O10" s="26">
        <v>3</v>
      </c>
      <c r="P10" s="132">
        <v>71</v>
      </c>
      <c r="Q10" s="147">
        <v>88</v>
      </c>
      <c r="R10" s="43"/>
      <c r="S10" s="26">
        <v>3</v>
      </c>
      <c r="T10" s="35" t="s">
        <v>94</v>
      </c>
      <c r="U10" s="97">
        <v>9.6999999999999993</v>
      </c>
      <c r="V10" s="97">
        <v>0.5</v>
      </c>
      <c r="W10" s="43"/>
      <c r="X10" s="248"/>
      <c r="Y10" s="248"/>
      <c r="Z10" s="248"/>
      <c r="AA10" s="43"/>
      <c r="AB10" s="248" t="s">
        <v>90</v>
      </c>
      <c r="AC10" s="248"/>
      <c r="AD10" s="248"/>
      <c r="AE10" s="248"/>
      <c r="AF10" s="2"/>
    </row>
    <row r="11" spans="1:119">
      <c r="A11" s="26">
        <v>4</v>
      </c>
      <c r="B11" s="21">
        <v>2.9</v>
      </c>
      <c r="C11" s="21" t="s">
        <v>2</v>
      </c>
      <c r="D11" s="21">
        <v>5.0999999999999996</v>
      </c>
      <c r="E11" s="21" t="s">
        <v>2</v>
      </c>
      <c r="F11" s="43"/>
      <c r="G11" s="151" t="s">
        <v>92</v>
      </c>
      <c r="H11" s="21">
        <v>5.08</v>
      </c>
      <c r="I11" s="21" t="s">
        <v>91</v>
      </c>
      <c r="J11" s="43"/>
      <c r="K11" s="26">
        <v>4</v>
      </c>
      <c r="L11" s="133">
        <v>1003.3</v>
      </c>
      <c r="M11" s="133">
        <v>1018.8</v>
      </c>
      <c r="N11" s="142"/>
      <c r="O11" s="26">
        <v>4</v>
      </c>
      <c r="P11" s="132">
        <v>80</v>
      </c>
      <c r="Q11" s="132">
        <v>92</v>
      </c>
      <c r="R11" s="43"/>
      <c r="S11" s="26">
        <v>4</v>
      </c>
      <c r="T11" s="35" t="s">
        <v>62</v>
      </c>
      <c r="U11" s="97">
        <v>12.9</v>
      </c>
      <c r="V11" s="97">
        <v>0.8</v>
      </c>
      <c r="W11" s="43"/>
      <c r="X11" s="248"/>
      <c r="Y11" s="248"/>
      <c r="Z11" s="248"/>
      <c r="AA11" s="43"/>
      <c r="AB11" s="248" t="s">
        <v>88</v>
      </c>
      <c r="AC11" s="248"/>
      <c r="AD11" s="248"/>
      <c r="AE11" s="248"/>
      <c r="AF11" s="32"/>
    </row>
    <row r="12" spans="1:119">
      <c r="A12" s="26">
        <v>5</v>
      </c>
      <c r="B12" s="21">
        <v>2.5</v>
      </c>
      <c r="C12" s="21" t="s">
        <v>2</v>
      </c>
      <c r="D12" s="21">
        <v>11.1</v>
      </c>
      <c r="E12" s="21" t="s">
        <v>2</v>
      </c>
      <c r="F12" s="43"/>
      <c r="G12" s="151" t="s">
        <v>93</v>
      </c>
      <c r="H12" s="21">
        <v>2.032</v>
      </c>
      <c r="I12" s="21" t="s">
        <v>91</v>
      </c>
      <c r="J12" s="43"/>
      <c r="K12" s="26">
        <v>5</v>
      </c>
      <c r="L12" s="148">
        <v>1000.7</v>
      </c>
      <c r="M12" s="133">
        <v>1011.8</v>
      </c>
      <c r="N12" s="142"/>
      <c r="O12" s="26">
        <v>5</v>
      </c>
      <c r="P12" s="27">
        <v>62</v>
      </c>
      <c r="Q12" s="27">
        <v>92</v>
      </c>
      <c r="R12" s="43"/>
      <c r="S12" s="26">
        <v>5</v>
      </c>
      <c r="T12" s="35" t="s">
        <v>94</v>
      </c>
      <c r="U12" s="97">
        <v>12.9</v>
      </c>
      <c r="V12" s="97">
        <v>0.8</v>
      </c>
      <c r="W12" s="43"/>
      <c r="X12" s="248"/>
      <c r="Y12" s="248"/>
      <c r="Z12" s="248"/>
      <c r="AA12" s="43"/>
      <c r="AB12" s="248" t="s">
        <v>87</v>
      </c>
      <c r="AC12" s="248"/>
      <c r="AD12" s="248"/>
      <c r="AE12" s="248"/>
      <c r="AF12" s="33"/>
    </row>
    <row r="13" spans="1:119">
      <c r="A13" s="26">
        <v>6</v>
      </c>
      <c r="B13" s="21">
        <v>0.4</v>
      </c>
      <c r="C13" s="21" t="s">
        <v>2</v>
      </c>
      <c r="D13" s="21">
        <v>11.9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133">
        <v>1011.8</v>
      </c>
      <c r="M13" s="133">
        <v>1019.8</v>
      </c>
      <c r="N13" s="142"/>
      <c r="O13" s="26">
        <v>6</v>
      </c>
      <c r="P13" s="27">
        <v>44</v>
      </c>
      <c r="Q13" s="35">
        <v>90</v>
      </c>
      <c r="R13" s="43"/>
      <c r="S13" s="26">
        <v>6</v>
      </c>
      <c r="T13" s="35" t="s">
        <v>54</v>
      </c>
      <c r="U13" s="97">
        <v>11.3</v>
      </c>
      <c r="V13" s="97">
        <v>0.5</v>
      </c>
      <c r="W13" s="43"/>
      <c r="X13" s="248" t="s">
        <v>98</v>
      </c>
      <c r="Y13" s="248"/>
      <c r="Z13" s="248"/>
      <c r="AA13" s="43"/>
      <c r="AB13" s="248" t="s">
        <v>95</v>
      </c>
      <c r="AC13" s="248"/>
      <c r="AD13" s="248"/>
      <c r="AE13" s="248"/>
      <c r="AF13" s="2"/>
    </row>
    <row r="14" spans="1:119">
      <c r="A14" s="26">
        <v>7</v>
      </c>
      <c r="B14" s="21">
        <v>1</v>
      </c>
      <c r="C14" s="21" t="s">
        <v>2</v>
      </c>
      <c r="D14" s="21">
        <v>10.7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133">
        <v>1019.3</v>
      </c>
      <c r="M14" s="133">
        <v>1024</v>
      </c>
      <c r="N14" s="142"/>
      <c r="O14" s="26">
        <v>7</v>
      </c>
      <c r="P14" s="94">
        <v>52</v>
      </c>
      <c r="Q14" s="27">
        <v>89</v>
      </c>
      <c r="R14" s="43"/>
      <c r="S14" s="26">
        <v>7</v>
      </c>
      <c r="T14" s="35" t="s">
        <v>64</v>
      </c>
      <c r="U14" s="97">
        <v>9.6999999999999993</v>
      </c>
      <c r="V14" s="97">
        <v>0.3</v>
      </c>
      <c r="W14" s="43"/>
      <c r="X14" s="248"/>
      <c r="Y14" s="248"/>
      <c r="Z14" s="248"/>
      <c r="AA14" s="43"/>
      <c r="AB14" s="248" t="s">
        <v>97</v>
      </c>
      <c r="AC14" s="248"/>
      <c r="AD14" s="248"/>
      <c r="AE14" s="248"/>
      <c r="AF14" s="2"/>
    </row>
    <row r="15" spans="1:119">
      <c r="A15" s="26">
        <v>8</v>
      </c>
      <c r="B15" s="21">
        <v>-0.1</v>
      </c>
      <c r="C15" s="21" t="s">
        <v>2</v>
      </c>
      <c r="D15" s="21">
        <v>8.1999999999999993</v>
      </c>
      <c r="E15" s="21" t="s">
        <v>2</v>
      </c>
      <c r="F15" s="43"/>
      <c r="G15" s="152" t="s">
        <v>99</v>
      </c>
      <c r="H15" s="21">
        <v>0.254</v>
      </c>
      <c r="I15" s="21"/>
      <c r="J15" s="43"/>
      <c r="K15" s="26">
        <v>8</v>
      </c>
      <c r="L15" s="133">
        <v>1023.3</v>
      </c>
      <c r="M15" s="161">
        <v>1025.8</v>
      </c>
      <c r="N15" s="142"/>
      <c r="O15" s="26">
        <v>8</v>
      </c>
      <c r="P15" s="94">
        <v>67</v>
      </c>
      <c r="Q15" s="27">
        <v>91</v>
      </c>
      <c r="R15" s="43"/>
      <c r="S15" s="26">
        <v>8</v>
      </c>
      <c r="T15" s="35" t="s">
        <v>54</v>
      </c>
      <c r="U15" s="97">
        <v>9.6999999999999993</v>
      </c>
      <c r="V15" s="97">
        <v>0.2</v>
      </c>
      <c r="W15" s="43"/>
      <c r="X15" s="248" t="s">
        <v>100</v>
      </c>
      <c r="Y15" s="248"/>
      <c r="Z15" s="248"/>
      <c r="AA15" s="43"/>
      <c r="AB15" s="248" t="s">
        <v>101</v>
      </c>
      <c r="AC15" s="248"/>
      <c r="AD15" s="248"/>
      <c r="AE15" s="248"/>
      <c r="AF15" s="2"/>
    </row>
    <row r="16" spans="1:119">
      <c r="A16" s="26">
        <v>9</v>
      </c>
      <c r="B16" s="21">
        <v>-0.1</v>
      </c>
      <c r="C16" s="21" t="s">
        <v>2</v>
      </c>
      <c r="D16" s="21">
        <v>6.6</v>
      </c>
      <c r="E16" s="21" t="s">
        <v>2</v>
      </c>
      <c r="F16" s="43"/>
      <c r="G16" s="152" t="s">
        <v>99</v>
      </c>
      <c r="H16" s="21">
        <v>0.254</v>
      </c>
      <c r="I16" s="21"/>
      <c r="J16" s="43"/>
      <c r="K16" s="26">
        <v>9</v>
      </c>
      <c r="L16" s="133">
        <v>1016.9</v>
      </c>
      <c r="M16" s="133">
        <v>1023.7</v>
      </c>
      <c r="N16" s="142"/>
      <c r="O16" s="26">
        <v>9</v>
      </c>
      <c r="P16" s="27">
        <v>76</v>
      </c>
      <c r="Q16" s="27">
        <v>92</v>
      </c>
      <c r="R16" s="43"/>
      <c r="S16" s="26">
        <v>9</v>
      </c>
      <c r="T16" s="35" t="s">
        <v>94</v>
      </c>
      <c r="U16" s="97">
        <v>11.3</v>
      </c>
      <c r="V16" s="97">
        <v>0.3</v>
      </c>
      <c r="W16" s="43"/>
      <c r="X16" s="248" t="s">
        <v>100</v>
      </c>
      <c r="Y16" s="248"/>
      <c r="Z16" s="248"/>
      <c r="AA16" s="43"/>
      <c r="AB16" s="248" t="s">
        <v>102</v>
      </c>
      <c r="AC16" s="248"/>
      <c r="AD16" s="248"/>
      <c r="AE16" s="248"/>
      <c r="AF16" s="2"/>
    </row>
    <row r="17" spans="1:33">
      <c r="A17" s="26">
        <v>10</v>
      </c>
      <c r="B17" s="21">
        <v>1.2</v>
      </c>
      <c r="C17" s="21" t="s">
        <v>2</v>
      </c>
      <c r="D17" s="21">
        <v>11.4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133">
        <v>1014.4</v>
      </c>
      <c r="M17" s="133">
        <v>1018.6</v>
      </c>
      <c r="N17" s="142"/>
      <c r="O17" s="26">
        <v>10</v>
      </c>
      <c r="P17" s="27">
        <v>66</v>
      </c>
      <c r="Q17" s="27">
        <v>90</v>
      </c>
      <c r="R17" s="43"/>
      <c r="S17" s="26">
        <v>10</v>
      </c>
      <c r="T17" s="35" t="s">
        <v>54</v>
      </c>
      <c r="U17" s="34">
        <v>11.3</v>
      </c>
      <c r="V17" s="34">
        <v>0.6</v>
      </c>
      <c r="W17" s="43"/>
      <c r="X17" s="248"/>
      <c r="Y17" s="248"/>
      <c r="Z17" s="248"/>
      <c r="AA17" s="43"/>
      <c r="AB17" s="248" t="s">
        <v>90</v>
      </c>
      <c r="AC17" s="248"/>
      <c r="AD17" s="248"/>
      <c r="AE17" s="248"/>
      <c r="AF17" s="2"/>
    </row>
    <row r="18" spans="1:33">
      <c r="A18" s="26">
        <v>11</v>
      </c>
      <c r="B18" s="146">
        <v>6.7</v>
      </c>
      <c r="C18" s="21" t="s">
        <v>2</v>
      </c>
      <c r="D18" s="21">
        <v>8.6999999999999993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134">
        <v>1017.7</v>
      </c>
      <c r="M18" s="133">
        <v>1019.7</v>
      </c>
      <c r="N18" s="142"/>
      <c r="O18" s="26">
        <v>11</v>
      </c>
      <c r="P18" s="27">
        <v>79</v>
      </c>
      <c r="Q18" s="27">
        <v>88</v>
      </c>
      <c r="R18" s="43"/>
      <c r="S18" s="26">
        <v>11</v>
      </c>
      <c r="T18" s="35" t="s">
        <v>54</v>
      </c>
      <c r="U18" s="97">
        <v>9.6999999999999993</v>
      </c>
      <c r="V18" s="97">
        <v>0.3</v>
      </c>
      <c r="W18" s="43"/>
      <c r="X18" s="248"/>
      <c r="Y18" s="248"/>
      <c r="Z18" s="248"/>
      <c r="AA18" s="43"/>
      <c r="AB18" s="248" t="s">
        <v>104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0.9</v>
      </c>
      <c r="C19" s="21" t="s">
        <v>2</v>
      </c>
      <c r="D19" s="21">
        <v>12.7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133">
        <v>1017.9</v>
      </c>
      <c r="M19" s="133">
        <v>1021.3</v>
      </c>
      <c r="N19" s="142"/>
      <c r="O19" s="26">
        <v>12</v>
      </c>
      <c r="P19" s="27">
        <v>61</v>
      </c>
      <c r="Q19" s="137">
        <v>93</v>
      </c>
      <c r="R19" s="43"/>
      <c r="S19" s="26">
        <v>12</v>
      </c>
      <c r="T19" s="35" t="s">
        <v>54</v>
      </c>
      <c r="U19" s="97">
        <v>9.6999999999999993</v>
      </c>
      <c r="V19" s="97">
        <v>0.5</v>
      </c>
      <c r="W19" s="43"/>
      <c r="X19" s="248" t="s">
        <v>103</v>
      </c>
      <c r="Y19" s="248"/>
      <c r="Z19" s="248"/>
      <c r="AA19" s="43"/>
      <c r="AB19" s="248" t="s">
        <v>101</v>
      </c>
      <c r="AC19" s="248"/>
      <c r="AD19" s="248"/>
      <c r="AE19" s="248"/>
      <c r="AF19" s="2"/>
    </row>
    <row r="20" spans="1:33">
      <c r="A20" s="26">
        <v>13</v>
      </c>
      <c r="B20" s="21">
        <v>3.8</v>
      </c>
      <c r="C20" s="21" t="s">
        <v>2</v>
      </c>
      <c r="D20" s="21">
        <v>5.3</v>
      </c>
      <c r="E20" s="21" t="s">
        <v>2</v>
      </c>
      <c r="F20" s="43"/>
      <c r="G20" s="153" t="s">
        <v>107</v>
      </c>
      <c r="H20" s="21">
        <v>6.6</v>
      </c>
      <c r="I20" s="21">
        <v>3.8</v>
      </c>
      <c r="J20" s="43"/>
      <c r="K20" s="26">
        <v>13</v>
      </c>
      <c r="L20" s="133">
        <v>1009.6</v>
      </c>
      <c r="M20" s="133">
        <v>1019.2</v>
      </c>
      <c r="N20" s="142"/>
      <c r="O20" s="26">
        <v>13</v>
      </c>
      <c r="P20" s="27">
        <v>88</v>
      </c>
      <c r="Q20" s="137">
        <v>93</v>
      </c>
      <c r="R20" s="37"/>
      <c r="S20" s="26">
        <v>13</v>
      </c>
      <c r="T20" s="35" t="s">
        <v>62</v>
      </c>
      <c r="U20" s="97">
        <v>17.7</v>
      </c>
      <c r="V20" s="97">
        <v>1.8</v>
      </c>
      <c r="W20" s="43"/>
      <c r="X20" s="248"/>
      <c r="Y20" s="248"/>
      <c r="Z20" s="248"/>
      <c r="AA20" s="43"/>
      <c r="AB20" s="248" t="s">
        <v>105</v>
      </c>
      <c r="AC20" s="248"/>
      <c r="AD20" s="248"/>
      <c r="AE20" s="248"/>
      <c r="AF20" s="2"/>
    </row>
    <row r="21" spans="1:33">
      <c r="A21" s="26">
        <v>14</v>
      </c>
      <c r="B21" s="21">
        <v>3.1</v>
      </c>
      <c r="C21" s="21" t="s">
        <v>2</v>
      </c>
      <c r="D21" s="21">
        <v>6.2</v>
      </c>
      <c r="E21" s="21" t="s">
        <v>2</v>
      </c>
      <c r="F21" s="43"/>
      <c r="G21" s="153" t="s">
        <v>93</v>
      </c>
      <c r="H21" s="21">
        <v>5.0999999999999996</v>
      </c>
      <c r="I21" s="21">
        <v>4.0999999999999996</v>
      </c>
      <c r="J21" s="43"/>
      <c r="K21" s="26">
        <v>14</v>
      </c>
      <c r="L21" s="135">
        <v>1002</v>
      </c>
      <c r="M21" s="133">
        <v>1009.6</v>
      </c>
      <c r="N21" s="142"/>
      <c r="O21" s="26">
        <v>14</v>
      </c>
      <c r="P21" s="27">
        <v>76</v>
      </c>
      <c r="Q21" s="27">
        <v>92</v>
      </c>
      <c r="R21" s="43"/>
      <c r="S21" s="26">
        <v>14</v>
      </c>
      <c r="T21" s="110" t="s">
        <v>62</v>
      </c>
      <c r="U21" s="111">
        <v>20.9</v>
      </c>
      <c r="V21" s="111">
        <v>2.6</v>
      </c>
      <c r="W21" s="43"/>
      <c r="X21" s="248"/>
      <c r="Y21" s="248"/>
      <c r="Z21" s="248"/>
      <c r="AA21" s="43"/>
      <c r="AB21" s="248" t="s">
        <v>106</v>
      </c>
      <c r="AC21" s="248"/>
      <c r="AD21" s="248"/>
      <c r="AE21" s="248"/>
      <c r="AF21" s="2"/>
    </row>
    <row r="22" spans="1:33">
      <c r="A22" s="26">
        <v>15</v>
      </c>
      <c r="B22" s="29">
        <v>-1.3</v>
      </c>
      <c r="C22" s="21" t="s">
        <v>2</v>
      </c>
      <c r="D22" s="21">
        <v>10.7</v>
      </c>
      <c r="E22" s="21" t="s">
        <v>2</v>
      </c>
      <c r="F22" s="43"/>
      <c r="G22" s="154" t="s">
        <v>99</v>
      </c>
      <c r="H22" s="21">
        <v>0.254</v>
      </c>
      <c r="I22" s="21"/>
      <c r="J22" s="43"/>
      <c r="K22" s="26">
        <v>15</v>
      </c>
      <c r="L22" s="133">
        <v>1004.7</v>
      </c>
      <c r="M22" s="133">
        <v>1012</v>
      </c>
      <c r="N22" s="142"/>
      <c r="O22" s="26">
        <v>15</v>
      </c>
      <c r="P22" s="27">
        <v>49</v>
      </c>
      <c r="Q22" s="27">
        <v>92</v>
      </c>
      <c r="R22" s="43"/>
      <c r="S22" s="26">
        <v>15</v>
      </c>
      <c r="T22" s="35" t="s">
        <v>54</v>
      </c>
      <c r="U22" s="97">
        <v>9.6999999999999993</v>
      </c>
      <c r="V22" s="97">
        <v>0.5</v>
      </c>
      <c r="W22" s="43"/>
      <c r="X22" s="248" t="s">
        <v>108</v>
      </c>
      <c r="Y22" s="248"/>
      <c r="Z22" s="248"/>
      <c r="AA22" s="43"/>
      <c r="AB22" s="248" t="s">
        <v>109</v>
      </c>
      <c r="AC22" s="248"/>
      <c r="AD22" s="248"/>
      <c r="AE22" s="248"/>
      <c r="AF22" s="2"/>
    </row>
    <row r="23" spans="1:33">
      <c r="A23" s="26">
        <v>16</v>
      </c>
      <c r="B23" s="21">
        <v>2.7</v>
      </c>
      <c r="C23" s="21" t="s">
        <v>2</v>
      </c>
      <c r="D23" s="21">
        <v>6.3</v>
      </c>
      <c r="E23" s="21" t="s">
        <v>2</v>
      </c>
      <c r="F23" s="43"/>
      <c r="G23" s="154" t="s">
        <v>107</v>
      </c>
      <c r="H23" s="21">
        <v>2.286</v>
      </c>
      <c r="I23" s="21">
        <v>0.5</v>
      </c>
      <c r="J23" s="43"/>
      <c r="K23" s="26">
        <v>16</v>
      </c>
      <c r="L23" s="135">
        <v>1009.6</v>
      </c>
      <c r="M23" s="133">
        <v>1013.4</v>
      </c>
      <c r="N23" s="142"/>
      <c r="O23" s="26">
        <v>16</v>
      </c>
      <c r="P23" s="27">
        <v>72</v>
      </c>
      <c r="Q23" s="27">
        <v>88</v>
      </c>
      <c r="R23" s="43"/>
      <c r="S23" s="26">
        <v>16</v>
      </c>
      <c r="T23" s="35" t="s">
        <v>62</v>
      </c>
      <c r="U23" s="34">
        <v>14.5</v>
      </c>
      <c r="V23" s="34">
        <v>2.1</v>
      </c>
      <c r="W23" s="43"/>
      <c r="X23" s="248"/>
      <c r="Y23" s="248"/>
      <c r="Z23" s="248"/>
      <c r="AA23" s="43"/>
      <c r="AB23" s="248" t="s">
        <v>111</v>
      </c>
      <c r="AC23" s="248"/>
      <c r="AD23" s="248"/>
      <c r="AE23" s="248"/>
      <c r="AF23" s="2"/>
    </row>
    <row r="24" spans="1:33">
      <c r="A24" s="26">
        <v>17</v>
      </c>
      <c r="B24" s="21">
        <v>2.2999999999999998</v>
      </c>
      <c r="C24" s="21" t="s">
        <v>2</v>
      </c>
      <c r="D24" s="21">
        <v>4.9000000000000004</v>
      </c>
      <c r="E24" s="21" t="s">
        <v>2</v>
      </c>
      <c r="F24" s="43"/>
      <c r="G24" s="155" t="s">
        <v>113</v>
      </c>
      <c r="H24" s="21">
        <v>2.794</v>
      </c>
      <c r="I24" s="21">
        <v>0.5</v>
      </c>
      <c r="J24" s="43"/>
      <c r="K24" s="26">
        <v>17</v>
      </c>
      <c r="L24" s="133">
        <v>1005.7</v>
      </c>
      <c r="M24" s="133">
        <v>1009.6</v>
      </c>
      <c r="N24" s="142"/>
      <c r="O24" s="26">
        <v>17</v>
      </c>
      <c r="P24" s="27">
        <v>82</v>
      </c>
      <c r="Q24" s="27">
        <v>92</v>
      </c>
      <c r="R24" s="43"/>
      <c r="S24" s="26">
        <v>17</v>
      </c>
      <c r="T24" s="35" t="s">
        <v>94</v>
      </c>
      <c r="U24" s="97">
        <v>9.6999999999999993</v>
      </c>
      <c r="V24" s="97">
        <v>0.8</v>
      </c>
      <c r="W24" s="43"/>
      <c r="X24" s="248"/>
      <c r="Y24" s="248"/>
      <c r="Z24" s="248"/>
      <c r="AA24" s="43"/>
      <c r="AB24" s="248" t="s">
        <v>105</v>
      </c>
      <c r="AC24" s="248"/>
      <c r="AD24" s="248"/>
      <c r="AE24" s="248"/>
      <c r="AF24" s="2"/>
    </row>
    <row r="25" spans="1:33">
      <c r="A25" s="26">
        <v>18</v>
      </c>
      <c r="B25" s="21">
        <v>3.9</v>
      </c>
      <c r="C25" s="21" t="s">
        <v>2</v>
      </c>
      <c r="D25" s="21">
        <v>5.0999999999999996</v>
      </c>
      <c r="E25" s="21" t="s">
        <v>2</v>
      </c>
      <c r="F25" s="43"/>
      <c r="G25" s="155" t="s">
        <v>112</v>
      </c>
      <c r="H25" s="21">
        <v>9.9060000000000006</v>
      </c>
      <c r="I25" s="34">
        <v>3.8</v>
      </c>
      <c r="J25" s="43"/>
      <c r="K25" s="26">
        <v>18</v>
      </c>
      <c r="L25" s="133">
        <v>1002.6</v>
      </c>
      <c r="M25" s="133">
        <v>1008.1</v>
      </c>
      <c r="N25" s="142"/>
      <c r="O25" s="26">
        <v>18</v>
      </c>
      <c r="P25" s="27">
        <v>86</v>
      </c>
      <c r="Q25" s="27">
        <v>92</v>
      </c>
      <c r="R25" s="43"/>
      <c r="S25" s="26">
        <v>18</v>
      </c>
      <c r="T25" s="35" t="s">
        <v>110</v>
      </c>
      <c r="U25" s="97">
        <v>11.3</v>
      </c>
      <c r="V25" s="97">
        <v>0.6</v>
      </c>
      <c r="W25" s="43"/>
      <c r="X25" s="248"/>
      <c r="Y25" s="248"/>
      <c r="Z25" s="248"/>
      <c r="AA25" s="43"/>
      <c r="AB25" s="248" t="s">
        <v>88</v>
      </c>
      <c r="AC25" s="248"/>
      <c r="AD25" s="248"/>
      <c r="AE25" s="248"/>
      <c r="AF25" s="38"/>
    </row>
    <row r="26" spans="1:33">
      <c r="A26" s="26">
        <v>19</v>
      </c>
      <c r="B26" s="113">
        <v>4.7</v>
      </c>
      <c r="C26" s="21" t="s">
        <v>2</v>
      </c>
      <c r="D26" s="21">
        <v>6.1</v>
      </c>
      <c r="E26" s="21" t="s">
        <v>2</v>
      </c>
      <c r="F26" s="43"/>
      <c r="G26" s="155" t="s">
        <v>92</v>
      </c>
      <c r="H26" s="136">
        <v>17.8</v>
      </c>
      <c r="I26" s="150">
        <v>8.4</v>
      </c>
      <c r="J26" s="43"/>
      <c r="K26" s="26">
        <v>19</v>
      </c>
      <c r="L26" s="135">
        <v>997.7</v>
      </c>
      <c r="M26" s="133">
        <v>1002.7</v>
      </c>
      <c r="N26" s="142"/>
      <c r="O26" s="26">
        <v>19</v>
      </c>
      <c r="P26" s="27">
        <v>91</v>
      </c>
      <c r="Q26" s="137">
        <v>93</v>
      </c>
      <c r="R26" s="43"/>
      <c r="S26" s="26">
        <v>19</v>
      </c>
      <c r="T26" s="35" t="s">
        <v>114</v>
      </c>
      <c r="U26" s="97">
        <v>12.9</v>
      </c>
      <c r="V26" s="111">
        <v>0.8</v>
      </c>
      <c r="W26" s="43"/>
      <c r="X26" s="248"/>
      <c r="Y26" s="248"/>
      <c r="Z26" s="248"/>
      <c r="AA26" s="43"/>
      <c r="AB26" s="248" t="s">
        <v>88</v>
      </c>
      <c r="AC26" s="248"/>
      <c r="AD26" s="248"/>
      <c r="AE26" s="248"/>
      <c r="AF26" s="38"/>
    </row>
    <row r="27" spans="1:33">
      <c r="A27" s="26">
        <v>20</v>
      </c>
      <c r="B27" s="21">
        <v>5.4</v>
      </c>
      <c r="C27" s="21" t="s">
        <v>2</v>
      </c>
      <c r="D27" s="21">
        <v>8.6999999999999993</v>
      </c>
      <c r="E27" s="21" t="s">
        <v>2</v>
      </c>
      <c r="F27" s="43"/>
      <c r="G27" s="23"/>
      <c r="H27" s="21">
        <v>0</v>
      </c>
      <c r="I27" s="136"/>
      <c r="J27" s="43"/>
      <c r="K27" s="26">
        <v>20</v>
      </c>
      <c r="L27" s="133">
        <v>996.9</v>
      </c>
      <c r="M27" s="133">
        <v>999.4</v>
      </c>
      <c r="N27" s="142"/>
      <c r="O27" s="26">
        <v>20</v>
      </c>
      <c r="P27" s="27">
        <v>81</v>
      </c>
      <c r="Q27" s="94">
        <v>92</v>
      </c>
      <c r="R27" s="43"/>
      <c r="S27" s="26">
        <v>20</v>
      </c>
      <c r="T27" s="35" t="s">
        <v>94</v>
      </c>
      <c r="U27" s="97">
        <v>11.3</v>
      </c>
      <c r="V27" s="111">
        <v>0.6</v>
      </c>
      <c r="W27" s="43"/>
      <c r="X27" s="248"/>
      <c r="Y27" s="248"/>
      <c r="Z27" s="248"/>
      <c r="AA27" s="43"/>
      <c r="AB27" s="248" t="s">
        <v>89</v>
      </c>
      <c r="AC27" s="248"/>
      <c r="AD27" s="248"/>
      <c r="AE27" s="248"/>
      <c r="AF27" s="38"/>
    </row>
    <row r="28" spans="1:33">
      <c r="A28" s="26">
        <v>21</v>
      </c>
      <c r="B28" s="21">
        <v>4.5</v>
      </c>
      <c r="C28" s="21" t="s">
        <v>2</v>
      </c>
      <c r="D28" s="21">
        <v>14.4</v>
      </c>
      <c r="E28" s="21" t="s">
        <v>2</v>
      </c>
      <c r="F28" s="43"/>
      <c r="G28" s="156" t="s">
        <v>115</v>
      </c>
      <c r="H28" s="21">
        <v>0.254</v>
      </c>
      <c r="I28" s="21"/>
      <c r="J28" s="43"/>
      <c r="K28" s="26">
        <v>21</v>
      </c>
      <c r="L28" s="133">
        <v>998.7</v>
      </c>
      <c r="M28" s="135">
        <v>1005.2</v>
      </c>
      <c r="N28" s="142"/>
      <c r="O28" s="26">
        <v>21</v>
      </c>
      <c r="P28" s="27">
        <v>46</v>
      </c>
      <c r="Q28" s="109">
        <v>92</v>
      </c>
      <c r="R28" s="43"/>
      <c r="S28" s="26">
        <v>21</v>
      </c>
      <c r="T28" s="35" t="s">
        <v>94</v>
      </c>
      <c r="U28" s="97">
        <v>11.3</v>
      </c>
      <c r="V28" s="97">
        <v>0.8</v>
      </c>
      <c r="W28" s="43"/>
      <c r="X28" s="248"/>
      <c r="Y28" s="248"/>
      <c r="Z28" s="248"/>
      <c r="AA28" s="43"/>
      <c r="AB28" s="248" t="s">
        <v>95</v>
      </c>
      <c r="AC28" s="248"/>
      <c r="AD28" s="248"/>
      <c r="AE28" s="248"/>
      <c r="AF28" s="2"/>
    </row>
    <row r="29" spans="1:33">
      <c r="A29" s="26">
        <v>22</v>
      </c>
      <c r="B29" s="21">
        <v>1.7</v>
      </c>
      <c r="C29" s="21" t="s">
        <v>2</v>
      </c>
      <c r="D29" s="21">
        <v>13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133">
        <v>1005.1</v>
      </c>
      <c r="M29" s="133">
        <v>1010.9</v>
      </c>
      <c r="N29" s="142"/>
      <c r="O29" s="26">
        <v>22</v>
      </c>
      <c r="P29" s="27">
        <v>52</v>
      </c>
      <c r="Q29" s="27">
        <v>91</v>
      </c>
      <c r="R29" s="43"/>
      <c r="S29" s="26">
        <v>22</v>
      </c>
      <c r="T29" s="35" t="s">
        <v>54</v>
      </c>
      <c r="U29" s="97">
        <v>12.9</v>
      </c>
      <c r="V29" s="97">
        <v>0.5</v>
      </c>
      <c r="W29" s="43"/>
      <c r="X29" s="248"/>
      <c r="Y29" s="248"/>
      <c r="Z29" s="248"/>
      <c r="AA29" s="43"/>
      <c r="AB29" s="248" t="s">
        <v>95</v>
      </c>
      <c r="AC29" s="248"/>
      <c r="AD29" s="248"/>
      <c r="AE29" s="248"/>
      <c r="AF29" s="38"/>
    </row>
    <row r="30" spans="1:33">
      <c r="A30" s="26">
        <v>23</v>
      </c>
      <c r="B30" s="21">
        <v>2.8</v>
      </c>
      <c r="C30" s="21" t="s">
        <v>2</v>
      </c>
      <c r="D30" s="21">
        <v>9.9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133">
        <v>1010.9</v>
      </c>
      <c r="M30" s="133">
        <v>1013.3</v>
      </c>
      <c r="N30" s="142"/>
      <c r="O30" s="26">
        <v>23</v>
      </c>
      <c r="P30" s="27">
        <v>64</v>
      </c>
      <c r="Q30" s="35">
        <v>88</v>
      </c>
      <c r="R30" s="43"/>
      <c r="S30" s="26">
        <v>23</v>
      </c>
      <c r="T30" s="35" t="s">
        <v>64</v>
      </c>
      <c r="U30" s="97">
        <v>11.3</v>
      </c>
      <c r="V30" s="97">
        <v>0.8</v>
      </c>
      <c r="W30" s="43"/>
      <c r="X30" s="248"/>
      <c r="Y30" s="248"/>
      <c r="Z30" s="248"/>
      <c r="AA30" s="43"/>
      <c r="AB30" s="248" t="s">
        <v>95</v>
      </c>
      <c r="AC30" s="248"/>
      <c r="AD30" s="248"/>
      <c r="AE30" s="248"/>
      <c r="AF30" s="2"/>
    </row>
    <row r="31" spans="1:33">
      <c r="A31" s="26">
        <v>24</v>
      </c>
      <c r="B31" s="21">
        <v>-0.6</v>
      </c>
      <c r="C31" s="21" t="s">
        <v>2</v>
      </c>
      <c r="D31" s="21">
        <v>12.3</v>
      </c>
      <c r="E31" s="21" t="s">
        <v>2</v>
      </c>
      <c r="F31" s="43"/>
      <c r="G31" s="157" t="s">
        <v>99</v>
      </c>
      <c r="H31" s="21">
        <v>0.254</v>
      </c>
      <c r="I31" s="21"/>
      <c r="J31" s="43"/>
      <c r="K31" s="26">
        <v>24</v>
      </c>
      <c r="L31" s="133">
        <v>1002.8</v>
      </c>
      <c r="M31" s="133">
        <v>1009.5</v>
      </c>
      <c r="N31" s="142"/>
      <c r="O31" s="26">
        <v>24</v>
      </c>
      <c r="P31" s="139">
        <v>14</v>
      </c>
      <c r="Q31" s="27">
        <v>92</v>
      </c>
      <c r="R31" s="43"/>
      <c r="S31" s="26">
        <v>24</v>
      </c>
      <c r="T31" s="35" t="s">
        <v>62</v>
      </c>
      <c r="U31" s="97">
        <v>29</v>
      </c>
      <c r="V31" s="97">
        <v>3.2</v>
      </c>
      <c r="W31" s="43"/>
      <c r="X31" s="248" t="s">
        <v>116</v>
      </c>
      <c r="Y31" s="248"/>
      <c r="Z31" s="248"/>
      <c r="AA31" s="43"/>
      <c r="AB31" s="248" t="s">
        <v>90</v>
      </c>
      <c r="AC31" s="248"/>
      <c r="AD31" s="248"/>
      <c r="AE31" s="248"/>
      <c r="AF31" s="2"/>
    </row>
    <row r="32" spans="1:33">
      <c r="A32" s="26">
        <v>25</v>
      </c>
      <c r="B32" s="21">
        <v>-2.4</v>
      </c>
      <c r="C32" s="21" t="s">
        <v>2</v>
      </c>
      <c r="D32" s="21">
        <v>11.8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133">
        <v>1005.8</v>
      </c>
      <c r="M32" s="133">
        <v>1008.6</v>
      </c>
      <c r="N32" s="142"/>
      <c r="O32" s="26">
        <v>25</v>
      </c>
      <c r="P32" s="27">
        <v>25</v>
      </c>
      <c r="Q32" s="27">
        <v>82</v>
      </c>
      <c r="R32" s="43"/>
      <c r="S32" s="26">
        <v>25</v>
      </c>
      <c r="T32" s="35" t="s">
        <v>64</v>
      </c>
      <c r="U32" s="97">
        <v>11.3</v>
      </c>
      <c r="V32" s="97">
        <v>0.6</v>
      </c>
      <c r="W32" s="43"/>
      <c r="X32" s="248" t="s">
        <v>96</v>
      </c>
      <c r="Y32" s="248"/>
      <c r="Z32" s="248"/>
      <c r="AA32" s="43"/>
      <c r="AB32" s="248" t="s">
        <v>95</v>
      </c>
      <c r="AC32" s="248"/>
      <c r="AD32" s="248"/>
      <c r="AE32" s="248"/>
      <c r="AF32" s="2"/>
    </row>
    <row r="33" spans="1:32">
      <c r="A33" s="26">
        <v>26</v>
      </c>
      <c r="B33" s="21">
        <v>0.8</v>
      </c>
      <c r="C33" s="21" t="s">
        <v>2</v>
      </c>
      <c r="D33" s="136">
        <v>14.2</v>
      </c>
      <c r="E33" s="21" t="s">
        <v>2</v>
      </c>
      <c r="F33" s="43"/>
      <c r="G33" s="31"/>
      <c r="H33" s="113">
        <v>0</v>
      </c>
      <c r="I33" s="21"/>
      <c r="J33" s="43"/>
      <c r="K33" s="26">
        <v>26</v>
      </c>
      <c r="L33" s="135">
        <v>1000.3</v>
      </c>
      <c r="M33" s="133">
        <v>1009.2</v>
      </c>
      <c r="N33" s="142"/>
      <c r="O33" s="26">
        <v>26</v>
      </c>
      <c r="P33" s="27">
        <v>23</v>
      </c>
      <c r="Q33" s="109">
        <v>73</v>
      </c>
      <c r="R33" s="43"/>
      <c r="S33" s="26">
        <v>26</v>
      </c>
      <c r="T33" s="35" t="s">
        <v>62</v>
      </c>
      <c r="U33" s="138">
        <v>38.6</v>
      </c>
      <c r="V33" s="138">
        <v>5.3</v>
      </c>
      <c r="W33" s="43"/>
      <c r="X33" s="248" t="s">
        <v>119</v>
      </c>
      <c r="Y33" s="248"/>
      <c r="Z33" s="248"/>
      <c r="AA33" s="43"/>
      <c r="AB33" s="248" t="s">
        <v>95</v>
      </c>
      <c r="AC33" s="248"/>
      <c r="AD33" s="248"/>
      <c r="AE33" s="248"/>
      <c r="AF33" s="2"/>
    </row>
    <row r="34" spans="1:32">
      <c r="A34" s="26">
        <v>27</v>
      </c>
      <c r="B34" s="21">
        <v>1.7</v>
      </c>
      <c r="C34" s="21" t="s">
        <v>2</v>
      </c>
      <c r="D34" s="21">
        <v>7.7</v>
      </c>
      <c r="E34" s="21" t="s">
        <v>2</v>
      </c>
      <c r="F34" s="43"/>
      <c r="G34" s="23"/>
      <c r="H34" s="21">
        <v>0</v>
      </c>
      <c r="I34" s="21"/>
      <c r="J34" s="43"/>
      <c r="K34" s="26">
        <v>27</v>
      </c>
      <c r="L34" s="162">
        <v>994.7</v>
      </c>
      <c r="M34" s="133">
        <v>1001.8</v>
      </c>
      <c r="N34" s="142"/>
      <c r="O34" s="26">
        <v>27</v>
      </c>
      <c r="P34" s="27">
        <v>60</v>
      </c>
      <c r="Q34" s="27">
        <v>84</v>
      </c>
      <c r="R34" s="43"/>
      <c r="S34" s="26">
        <v>27</v>
      </c>
      <c r="T34" s="35" t="s">
        <v>62</v>
      </c>
      <c r="U34" s="97">
        <v>29</v>
      </c>
      <c r="V34" s="97">
        <v>3.9</v>
      </c>
      <c r="W34" s="43"/>
      <c r="X34" s="248"/>
      <c r="Y34" s="248"/>
      <c r="Z34" s="248"/>
      <c r="AA34" s="43"/>
      <c r="AB34" s="248" t="s">
        <v>104</v>
      </c>
      <c r="AC34" s="248"/>
      <c r="AD34" s="248"/>
      <c r="AE34" s="248"/>
      <c r="AF34" s="2"/>
    </row>
    <row r="35" spans="1:32">
      <c r="A35" s="26">
        <v>28</v>
      </c>
      <c r="B35" s="143">
        <v>-2.5</v>
      </c>
      <c r="C35" s="21" t="s">
        <v>2</v>
      </c>
      <c r="D35" s="21">
        <v>5.9</v>
      </c>
      <c r="E35" s="21" t="s">
        <v>2</v>
      </c>
      <c r="F35" s="43"/>
      <c r="G35" s="158" t="s">
        <v>99</v>
      </c>
      <c r="H35" s="21">
        <v>0.254</v>
      </c>
      <c r="I35" s="21"/>
      <c r="J35" s="43"/>
      <c r="K35" s="26">
        <v>28</v>
      </c>
      <c r="L35" s="133">
        <v>995.9</v>
      </c>
      <c r="M35" s="135">
        <v>998.8</v>
      </c>
      <c r="N35" s="142"/>
      <c r="O35" s="26">
        <v>28</v>
      </c>
      <c r="P35" s="27">
        <v>67</v>
      </c>
      <c r="Q35" s="137">
        <v>93</v>
      </c>
      <c r="R35" s="43"/>
      <c r="S35" s="26">
        <v>28</v>
      </c>
      <c r="T35" s="35" t="s">
        <v>64</v>
      </c>
      <c r="U35" s="97">
        <v>17.7</v>
      </c>
      <c r="V35" s="111">
        <v>1.6</v>
      </c>
      <c r="W35" s="43"/>
      <c r="X35" s="248" t="s">
        <v>117</v>
      </c>
      <c r="Y35" s="248"/>
      <c r="Z35" s="248"/>
      <c r="AA35" s="43"/>
      <c r="AB35" s="248" t="s">
        <v>102</v>
      </c>
      <c r="AC35" s="248"/>
      <c r="AD35" s="248"/>
      <c r="AE35" s="248"/>
      <c r="AF35" s="2"/>
    </row>
    <row r="36" spans="1:32">
      <c r="A36" s="26">
        <v>29</v>
      </c>
      <c r="B36" s="21">
        <v>-0.2</v>
      </c>
      <c r="C36" s="21" t="s">
        <v>2</v>
      </c>
      <c r="D36" s="163">
        <v>2.2999999999999998</v>
      </c>
      <c r="E36" s="21" t="s">
        <v>2</v>
      </c>
      <c r="F36" s="43"/>
      <c r="G36" s="159" t="s">
        <v>121</v>
      </c>
      <c r="H36" s="21">
        <v>4.5720000000000001</v>
      </c>
      <c r="I36" s="21">
        <v>1</v>
      </c>
      <c r="J36" s="43"/>
      <c r="K36" s="26">
        <v>29</v>
      </c>
      <c r="L36" s="133">
        <v>997.8</v>
      </c>
      <c r="M36" s="133">
        <v>1006.4</v>
      </c>
      <c r="N36" s="142"/>
      <c r="O36" s="26">
        <v>29</v>
      </c>
      <c r="P36" s="109">
        <v>84</v>
      </c>
      <c r="Q36" s="27">
        <v>91</v>
      </c>
      <c r="R36" s="43"/>
      <c r="S36" s="26">
        <v>29</v>
      </c>
      <c r="T36" s="35" t="s">
        <v>62</v>
      </c>
      <c r="U36" s="97">
        <v>17.7</v>
      </c>
      <c r="V36" s="97">
        <v>2.4</v>
      </c>
      <c r="W36" s="43"/>
      <c r="X36" s="248" t="s">
        <v>121</v>
      </c>
      <c r="Y36" s="248"/>
      <c r="Z36" s="248"/>
      <c r="AA36" s="43"/>
      <c r="AB36" s="248" t="s">
        <v>88</v>
      </c>
      <c r="AC36" s="248"/>
      <c r="AD36" s="248"/>
      <c r="AE36" s="248"/>
      <c r="AF36" s="2"/>
    </row>
    <row r="37" spans="1:32">
      <c r="A37" s="26">
        <v>30</v>
      </c>
      <c r="B37" s="21">
        <v>0.5</v>
      </c>
      <c r="C37" s="21" t="s">
        <v>2</v>
      </c>
      <c r="D37" s="21">
        <v>2.5</v>
      </c>
      <c r="E37" s="21" t="s">
        <v>2</v>
      </c>
      <c r="F37" s="43"/>
      <c r="G37" s="159" t="s">
        <v>118</v>
      </c>
      <c r="H37" s="21">
        <v>16.763999999999999</v>
      </c>
      <c r="I37" s="21">
        <v>3.8</v>
      </c>
      <c r="J37" s="43"/>
      <c r="K37" s="26">
        <v>30</v>
      </c>
      <c r="L37" s="133">
        <v>1003</v>
      </c>
      <c r="M37" s="133">
        <v>1007.2</v>
      </c>
      <c r="N37" s="142"/>
      <c r="O37" s="26">
        <v>30</v>
      </c>
      <c r="P37" s="27">
        <v>91</v>
      </c>
      <c r="Q37" s="137">
        <v>93</v>
      </c>
      <c r="R37" s="43"/>
      <c r="S37" s="26">
        <v>30</v>
      </c>
      <c r="T37" s="35" t="s">
        <v>124</v>
      </c>
      <c r="U37" s="97">
        <v>11.3</v>
      </c>
      <c r="V37" s="97">
        <v>1</v>
      </c>
      <c r="W37" s="43"/>
      <c r="X37" s="248" t="s">
        <v>122</v>
      </c>
      <c r="Y37" s="248"/>
      <c r="Z37" s="248"/>
      <c r="AA37" s="43"/>
      <c r="AB37" s="248" t="s">
        <v>88</v>
      </c>
      <c r="AC37" s="248"/>
      <c r="AD37" s="248"/>
      <c r="AE37" s="248"/>
      <c r="AF37" s="2"/>
    </row>
    <row r="38" spans="1:32">
      <c r="A38" s="39">
        <v>31</v>
      </c>
      <c r="B38" s="21">
        <v>0.8</v>
      </c>
      <c r="C38" s="21" t="s">
        <v>2</v>
      </c>
      <c r="D38" s="21">
        <v>6.2</v>
      </c>
      <c r="E38" s="21" t="s">
        <v>2</v>
      </c>
      <c r="F38" s="43"/>
      <c r="G38" s="159" t="s">
        <v>120</v>
      </c>
      <c r="H38" s="21">
        <v>11.176</v>
      </c>
      <c r="I38" s="21">
        <v>4.0999999999999996</v>
      </c>
      <c r="J38" s="43"/>
      <c r="K38" s="39">
        <v>31</v>
      </c>
      <c r="L38" s="133">
        <v>1004.3</v>
      </c>
      <c r="M38" s="133">
        <v>1012.1</v>
      </c>
      <c r="N38" s="142"/>
      <c r="O38" s="39">
        <v>31</v>
      </c>
      <c r="P38" s="27">
        <v>83</v>
      </c>
      <c r="Q38" s="137">
        <v>93</v>
      </c>
      <c r="R38" s="43"/>
      <c r="S38" s="39">
        <v>31</v>
      </c>
      <c r="T38" s="35" t="s">
        <v>123</v>
      </c>
      <c r="U38" s="97">
        <v>11.3</v>
      </c>
      <c r="V38" s="97">
        <v>0.8</v>
      </c>
      <c r="W38" s="43"/>
      <c r="X38" s="248" t="s">
        <v>125</v>
      </c>
      <c r="Y38" s="248"/>
      <c r="Z38" s="248"/>
      <c r="AA38" s="43"/>
      <c r="AB38" s="248" t="s">
        <v>88</v>
      </c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1.4999999999999998</v>
      </c>
      <c r="C40" s="45" t="s">
        <v>2</v>
      </c>
      <c r="D40" s="45">
        <f>AVERAGE(D8:D38)</f>
        <v>8.3419354838709676</v>
      </c>
      <c r="E40" s="46" t="s">
        <v>2</v>
      </c>
      <c r="F40" s="2"/>
      <c r="G40" s="47" t="s">
        <v>5</v>
      </c>
      <c r="H40" s="48">
        <f>SUM(H8:H38)</f>
        <v>85.634</v>
      </c>
      <c r="I40" s="120" t="s">
        <v>61</v>
      </c>
      <c r="J40" s="2"/>
      <c r="K40" s="44" t="s">
        <v>3</v>
      </c>
      <c r="L40" s="104">
        <f>AVERAGE(L8:L38)</f>
        <v>1007</v>
      </c>
      <c r="M40" s="105">
        <f>AVERAGE(M8:M38)</f>
        <v>1012.7161290322581</v>
      </c>
      <c r="N40" s="2"/>
      <c r="O40" s="44" t="s">
        <v>3</v>
      </c>
      <c r="P40" s="123">
        <f>AVERAGE(P8:P38)</f>
        <v>64.806451612903231</v>
      </c>
      <c r="Q40" s="124">
        <f>AVERAGE(Q8:Q38)</f>
        <v>89.903225806451616</v>
      </c>
      <c r="R40" s="2"/>
      <c r="S40" s="86" t="s">
        <v>11</v>
      </c>
      <c r="T40" s="86" t="s">
        <v>54</v>
      </c>
      <c r="U40" s="98">
        <f>MAXA(U8:U38)</f>
        <v>38.6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AVERAGE(B49:B79)</f>
        <v>4.403225806451613</v>
      </c>
      <c r="C41" s="262"/>
      <c r="D41" s="262"/>
      <c r="E41" s="51" t="s">
        <v>2</v>
      </c>
      <c r="F41" s="2"/>
      <c r="G41" s="114" t="s">
        <v>57</v>
      </c>
      <c r="H41" s="115">
        <v>11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AVERAGE(L8:M8,L9:M9,L10:M10,L11:M11,L12:M12,L13:M13,L14:M14,L15:M15,L16:M16,L17:M17,L18:M18,L19:M19,L20:M20,L21:M21,L22:M22,L23:M23,L24:M24,L25:M25,L26:M26,L27:M27,L28:M28,L29:M29,L30:M30,L31:M31,L32:M32,L33:M33,L34:M34,L35:M35,L36:M36,L37:M38)</f>
        <v>1009.8580645161289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AVERAGE(P8:Q8,P9:Q9,P10:Q10,P11:Q11,P12:Q12,P13:Q13,P14:Q14,P15:Q15,P16:Q16,P17:Q17,P18:Q18,P19:Q19,P20:Q20,P21:Q21,P22:Q22,P23:Q23,P24:Q24,P25:Q25,P26:Q26,P27:Q27,P28:Q28,P29:Q29,P30:Q30,P31:Q31,P32:Q32,P33:Q33,P34:Q34,P35:Q35,P36:Q36,P37:Q38)</f>
        <v>77.354838709677423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-2.5</v>
      </c>
      <c r="C42" s="56" t="s">
        <v>2</v>
      </c>
      <c r="D42" s="56">
        <f>MAXA(D8:D38)</f>
        <v>14.4</v>
      </c>
      <c r="E42" s="57" t="s">
        <v>2</v>
      </c>
      <c r="F42" s="2"/>
      <c r="G42" s="47" t="s">
        <v>6</v>
      </c>
      <c r="H42" s="48">
        <f>MAXA(H8:H38)</f>
        <v>17.8</v>
      </c>
      <c r="I42" s="98">
        <f>MAXA(I8:I38)</f>
        <v>8.4</v>
      </c>
      <c r="J42" s="2"/>
      <c r="K42" s="55" t="s">
        <v>4</v>
      </c>
      <c r="L42" s="106">
        <f>MINA(L8:L38)</f>
        <v>994.7</v>
      </c>
      <c r="M42" s="106">
        <f>MAXA(M8:M38)</f>
        <v>1025.8</v>
      </c>
      <c r="N42" s="2"/>
      <c r="O42" s="55" t="s">
        <v>4</v>
      </c>
      <c r="P42" s="96">
        <f>MINA(P8:P38)</f>
        <v>14</v>
      </c>
      <c r="Q42" s="96">
        <f>MAXA(Q8:Q38)</f>
        <v>93</v>
      </c>
      <c r="R42" s="58"/>
      <c r="S42" s="244" t="s">
        <v>50</v>
      </c>
      <c r="T42" s="245"/>
      <c r="U42" s="103">
        <f>AVERAGE(U8:U38)</f>
        <v>13.990322580645163</v>
      </c>
      <c r="V42" s="103">
        <f>AVERAGE(V8:V38)</f>
        <v>1.1612903225806452</v>
      </c>
      <c r="W42" s="2"/>
      <c r="X42" s="107">
        <f>SUM(H8:H17)</f>
        <v>7.6199999999999992</v>
      </c>
      <c r="Y42" s="107">
        <f>SUM(H18:H27)</f>
        <v>44.739999999999995</v>
      </c>
      <c r="Z42" s="107">
        <f>SUM(H28:H38)</f>
        <v>33.274000000000001</v>
      </c>
      <c r="AA42" s="2"/>
      <c r="AB42" s="80" t="s">
        <v>43</v>
      </c>
      <c r="AC42" s="107">
        <f>AVERAGE(B8:B17)</f>
        <v>0.72000000000000008</v>
      </c>
      <c r="AD42" s="107">
        <f>AVERAGE(D8:D17)</f>
        <v>8.370000000000001</v>
      </c>
      <c r="AE42" s="107">
        <f>AVERAGE(B49:B58)</f>
        <v>4.08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v>0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3.2199999999999998</v>
      </c>
      <c r="AD43" s="107">
        <f>AVERAGE(D18:D27)</f>
        <v>7.4699999999999989</v>
      </c>
      <c r="AE43" s="107">
        <f>AVERAGE(B59:B68)</f>
        <v>5.0200000000000005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85.634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0.64545454545454539</v>
      </c>
      <c r="AD44" s="107">
        <f>AVERAGE(D28:D38)</f>
        <v>9.1090909090909093</v>
      </c>
      <c r="AE44" s="107">
        <f>AVERAGE(B69:B79)</f>
        <v>4.1363636363636367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85.634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3.9</v>
      </c>
      <c r="C49" s="69" t="s">
        <v>2</v>
      </c>
      <c r="G49" s="63"/>
      <c r="L49" s="67"/>
    </row>
    <row r="50" spans="1:20">
      <c r="A50" s="26">
        <v>2</v>
      </c>
      <c r="B50" s="70">
        <v>3.4</v>
      </c>
      <c r="C50" s="71" t="s">
        <v>2</v>
      </c>
    </row>
    <row r="51" spans="1:20">
      <c r="A51" s="26">
        <v>3</v>
      </c>
      <c r="B51" s="70">
        <v>2.8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3.7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5.2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4.8</v>
      </c>
      <c r="C54" s="71" t="s">
        <v>2</v>
      </c>
    </row>
    <row r="55" spans="1:20">
      <c r="A55" s="26">
        <v>7</v>
      </c>
      <c r="B55" s="70">
        <v>4.7</v>
      </c>
      <c r="C55" s="71" t="s">
        <v>2</v>
      </c>
    </row>
    <row r="56" spans="1:20">
      <c r="A56" s="26">
        <v>8</v>
      </c>
      <c r="B56" s="70">
        <v>3.3</v>
      </c>
      <c r="C56" s="71" t="s">
        <v>2</v>
      </c>
    </row>
    <row r="57" spans="1:20">
      <c r="A57" s="26">
        <v>9</v>
      </c>
      <c r="B57" s="70">
        <v>2.9</v>
      </c>
      <c r="C57" s="71" t="s">
        <v>2</v>
      </c>
    </row>
    <row r="58" spans="1:20">
      <c r="A58" s="26">
        <v>10</v>
      </c>
      <c r="B58" s="70">
        <v>6.1</v>
      </c>
      <c r="C58" s="71" t="s">
        <v>2</v>
      </c>
    </row>
    <row r="59" spans="1:20">
      <c r="A59" s="26">
        <v>11</v>
      </c>
      <c r="B59" s="70">
        <v>7.6</v>
      </c>
      <c r="C59" s="71" t="s">
        <v>2</v>
      </c>
    </row>
    <row r="60" spans="1:20">
      <c r="A60" s="26">
        <v>12</v>
      </c>
      <c r="B60" s="70">
        <v>5.7</v>
      </c>
      <c r="C60" s="71" t="s">
        <v>2</v>
      </c>
    </row>
    <row r="61" spans="1:20">
      <c r="A61" s="26">
        <v>13</v>
      </c>
      <c r="B61" s="112">
        <v>4.8</v>
      </c>
      <c r="C61" s="71" t="s">
        <v>2</v>
      </c>
    </row>
    <row r="62" spans="1:20">
      <c r="A62" s="26">
        <v>14</v>
      </c>
      <c r="B62" s="70">
        <v>4.4000000000000004</v>
      </c>
      <c r="C62" s="71" t="s">
        <v>2</v>
      </c>
    </row>
    <row r="63" spans="1:20">
      <c r="A63" s="26">
        <v>15</v>
      </c>
      <c r="B63" s="70">
        <v>3.3</v>
      </c>
      <c r="C63" s="71" t="s">
        <v>2</v>
      </c>
    </row>
    <row r="64" spans="1:20">
      <c r="A64" s="26">
        <v>16</v>
      </c>
      <c r="B64" s="112">
        <v>4.2</v>
      </c>
      <c r="C64" s="71" t="s">
        <v>2</v>
      </c>
    </row>
    <row r="65" spans="1:3">
      <c r="A65" s="26">
        <v>17</v>
      </c>
      <c r="B65" s="70">
        <v>3.5</v>
      </c>
      <c r="C65" s="71" t="s">
        <v>2</v>
      </c>
    </row>
    <row r="66" spans="1:3">
      <c r="A66" s="26">
        <v>18</v>
      </c>
      <c r="B66" s="70">
        <v>4.5999999999999996</v>
      </c>
      <c r="C66" s="71" t="s">
        <v>2</v>
      </c>
    </row>
    <row r="67" spans="1:3">
      <c r="A67" s="26">
        <v>19</v>
      </c>
      <c r="B67" s="112">
        <v>5.4</v>
      </c>
      <c r="C67" s="71" t="s">
        <v>2</v>
      </c>
    </row>
    <row r="68" spans="1:3">
      <c r="A68" s="26">
        <v>20</v>
      </c>
      <c r="B68" s="112">
        <v>6.7</v>
      </c>
      <c r="C68" s="71" t="s">
        <v>2</v>
      </c>
    </row>
    <row r="69" spans="1:3">
      <c r="A69" s="26">
        <v>21</v>
      </c>
      <c r="B69" s="70">
        <v>7.8</v>
      </c>
      <c r="C69" s="71" t="s">
        <v>2</v>
      </c>
    </row>
    <row r="70" spans="1:3">
      <c r="A70" s="26">
        <v>22</v>
      </c>
      <c r="B70" s="70">
        <v>6.3</v>
      </c>
      <c r="C70" s="71" t="s">
        <v>2</v>
      </c>
    </row>
    <row r="71" spans="1:3">
      <c r="A71" s="26">
        <v>23</v>
      </c>
      <c r="B71" s="70">
        <v>5.7</v>
      </c>
      <c r="C71" s="71" t="s">
        <v>2</v>
      </c>
    </row>
    <row r="72" spans="1:3">
      <c r="A72" s="26">
        <v>24</v>
      </c>
      <c r="B72" s="70">
        <v>4.5999999999999996</v>
      </c>
      <c r="C72" s="71" t="s">
        <v>2</v>
      </c>
    </row>
    <row r="73" spans="1:3">
      <c r="A73" s="26">
        <v>25</v>
      </c>
      <c r="B73" s="70">
        <v>3.7</v>
      </c>
      <c r="C73" s="71" t="s">
        <v>2</v>
      </c>
    </row>
    <row r="74" spans="1:3">
      <c r="A74" s="26">
        <v>26</v>
      </c>
      <c r="B74" s="70">
        <v>6.8</v>
      </c>
      <c r="C74" s="71" t="s">
        <v>2</v>
      </c>
    </row>
    <row r="75" spans="1:3">
      <c r="A75" s="26">
        <v>27</v>
      </c>
      <c r="B75" s="70">
        <v>4.5999999999999996</v>
      </c>
      <c r="C75" s="71" t="s">
        <v>2</v>
      </c>
    </row>
    <row r="76" spans="1:3">
      <c r="A76" s="26">
        <v>28</v>
      </c>
      <c r="B76" s="112">
        <v>0.9</v>
      </c>
      <c r="C76" s="71" t="s">
        <v>2</v>
      </c>
    </row>
    <row r="77" spans="1:3">
      <c r="A77" s="26">
        <v>29</v>
      </c>
      <c r="B77" s="70">
        <v>1.1000000000000001</v>
      </c>
      <c r="C77" s="71" t="s">
        <v>2</v>
      </c>
    </row>
    <row r="78" spans="1:3">
      <c r="A78" s="26">
        <v>30</v>
      </c>
      <c r="B78" s="70">
        <v>1.2</v>
      </c>
      <c r="C78" s="71" t="s">
        <v>2</v>
      </c>
    </row>
    <row r="79" spans="1:3">
      <c r="A79" s="39">
        <v>31</v>
      </c>
      <c r="B79" s="72">
        <v>2.8</v>
      </c>
      <c r="C79" s="73" t="s">
        <v>2</v>
      </c>
    </row>
  </sheetData>
  <mergeCells count="90">
    <mergeCell ref="X6:Z6"/>
    <mergeCell ref="AB18:AE18"/>
    <mergeCell ref="AB21:AE21"/>
    <mergeCell ref="AB22:AE22"/>
    <mergeCell ref="AB19:AE19"/>
    <mergeCell ref="X17:Z17"/>
    <mergeCell ref="X18:Z18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A48:C48"/>
    <mergeCell ref="B41:D41"/>
    <mergeCell ref="L41:M41"/>
    <mergeCell ref="P41:Q41"/>
    <mergeCell ref="A47:G47"/>
    <mergeCell ref="B43:G43"/>
    <mergeCell ref="B44:G44"/>
    <mergeCell ref="B45:G45"/>
    <mergeCell ref="X27:Z27"/>
    <mergeCell ref="X22:Z22"/>
    <mergeCell ref="X23:Z23"/>
    <mergeCell ref="X24:Z24"/>
    <mergeCell ref="AB27:AE27"/>
    <mergeCell ref="AB26:AE26"/>
    <mergeCell ref="X25:Z25"/>
    <mergeCell ref="X26:Z26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O2:V2"/>
    <mergeCell ref="B4:V4"/>
    <mergeCell ref="B5:H5"/>
    <mergeCell ref="K5:M5"/>
    <mergeCell ref="O5:Q5"/>
    <mergeCell ref="B2:M2"/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79"/>
  <sheetViews>
    <sheetView topLeftCell="A13" workbookViewId="0">
      <selection activeCell="G27" sqref="G27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67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68</v>
      </c>
      <c r="Y4" s="272"/>
      <c r="Z4" s="272"/>
      <c r="AA4" s="9"/>
      <c r="AB4" s="271">
        <v>41671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0.1</v>
      </c>
      <c r="C8" s="21" t="s">
        <v>2</v>
      </c>
      <c r="D8" s="21">
        <v>5.3</v>
      </c>
      <c r="E8" s="21" t="s">
        <v>2</v>
      </c>
      <c r="F8" s="43"/>
      <c r="G8" s="159" t="s">
        <v>130</v>
      </c>
      <c r="H8" s="21">
        <v>2.032</v>
      </c>
      <c r="I8" s="21">
        <v>1.3</v>
      </c>
      <c r="J8" s="43"/>
      <c r="K8" s="20">
        <v>1</v>
      </c>
      <c r="L8" s="24">
        <v>1003.4</v>
      </c>
      <c r="M8" s="24">
        <v>1011.8</v>
      </c>
      <c r="N8" s="43"/>
      <c r="O8" s="20">
        <v>1</v>
      </c>
      <c r="P8" s="27">
        <v>78</v>
      </c>
      <c r="Q8" s="27">
        <v>92</v>
      </c>
      <c r="R8" s="43"/>
      <c r="S8" s="20">
        <v>1</v>
      </c>
      <c r="T8" s="35" t="s">
        <v>94</v>
      </c>
      <c r="U8" s="97">
        <v>11.3</v>
      </c>
      <c r="V8" s="97">
        <v>0.6</v>
      </c>
      <c r="W8" s="43"/>
      <c r="X8" s="248"/>
      <c r="Y8" s="248"/>
      <c r="Z8" s="248"/>
      <c r="AA8" s="43"/>
      <c r="AB8" s="248" t="s">
        <v>104</v>
      </c>
      <c r="AC8" s="248"/>
      <c r="AD8" s="248"/>
      <c r="AE8" s="248"/>
      <c r="AF8" s="2"/>
    </row>
    <row r="9" spans="1:119">
      <c r="A9" s="26">
        <v>2</v>
      </c>
      <c r="B9" s="21">
        <v>3.2</v>
      </c>
      <c r="C9" s="21" t="s">
        <v>2</v>
      </c>
      <c r="D9" s="21">
        <v>6.8</v>
      </c>
      <c r="E9" s="21" t="s">
        <v>2</v>
      </c>
      <c r="F9" s="43"/>
      <c r="G9" s="159" t="s">
        <v>129</v>
      </c>
      <c r="H9" s="21">
        <v>1.524</v>
      </c>
      <c r="I9" s="21">
        <v>0.5</v>
      </c>
      <c r="J9" s="43"/>
      <c r="K9" s="26">
        <v>2</v>
      </c>
      <c r="L9" s="24">
        <v>1003.3</v>
      </c>
      <c r="M9" s="24">
        <v>1008.5</v>
      </c>
      <c r="N9" s="43"/>
      <c r="O9" s="26">
        <v>2</v>
      </c>
      <c r="P9" s="27">
        <v>87</v>
      </c>
      <c r="Q9" s="27">
        <v>92</v>
      </c>
      <c r="R9" s="43"/>
      <c r="S9" s="26">
        <v>2</v>
      </c>
      <c r="T9" s="35" t="s">
        <v>94</v>
      </c>
      <c r="U9" s="34">
        <v>11.3</v>
      </c>
      <c r="V9" s="34">
        <v>0.8</v>
      </c>
      <c r="W9" s="43"/>
      <c r="X9" s="248"/>
      <c r="Y9" s="248"/>
      <c r="Z9" s="248"/>
      <c r="AA9" s="43"/>
      <c r="AB9" s="248" t="s">
        <v>104</v>
      </c>
      <c r="AC9" s="248"/>
      <c r="AD9" s="248"/>
      <c r="AE9" s="248"/>
      <c r="AF9" s="2"/>
    </row>
    <row r="10" spans="1:119">
      <c r="A10" s="26">
        <v>3</v>
      </c>
      <c r="B10" s="21">
        <v>4.0999999999999996</v>
      </c>
      <c r="C10" s="21" t="s">
        <v>2</v>
      </c>
      <c r="D10" s="21">
        <v>6.8</v>
      </c>
      <c r="E10" s="21" t="s">
        <v>2</v>
      </c>
      <c r="F10" s="43"/>
      <c r="G10" s="159" t="s">
        <v>92</v>
      </c>
      <c r="H10" s="136">
        <v>20.32</v>
      </c>
      <c r="I10" s="21">
        <v>5.8</v>
      </c>
      <c r="J10" s="43"/>
      <c r="K10" s="26">
        <v>3</v>
      </c>
      <c r="L10" s="24">
        <v>1008</v>
      </c>
      <c r="M10" s="24">
        <v>1010.7</v>
      </c>
      <c r="N10" s="43"/>
      <c r="O10" s="26">
        <v>3</v>
      </c>
      <c r="P10" s="27">
        <v>89</v>
      </c>
      <c r="Q10" s="27">
        <v>92</v>
      </c>
      <c r="R10" s="43"/>
      <c r="S10" s="26">
        <v>3</v>
      </c>
      <c r="T10" s="35" t="s">
        <v>124</v>
      </c>
      <c r="U10" s="97">
        <v>14.5</v>
      </c>
      <c r="V10" s="34">
        <v>1.9</v>
      </c>
      <c r="W10" s="43"/>
      <c r="X10" s="248"/>
      <c r="Y10" s="248"/>
      <c r="Z10" s="248"/>
      <c r="AA10" s="43"/>
      <c r="AB10" s="248" t="s">
        <v>88</v>
      </c>
      <c r="AC10" s="248"/>
      <c r="AD10" s="248"/>
      <c r="AE10" s="248"/>
      <c r="AF10" s="2"/>
    </row>
    <row r="11" spans="1:119">
      <c r="A11" s="26">
        <v>4</v>
      </c>
      <c r="B11" s="21">
        <v>5.6</v>
      </c>
      <c r="C11" s="21" t="s">
        <v>2</v>
      </c>
      <c r="D11" s="21">
        <v>6.4</v>
      </c>
      <c r="E11" s="21" t="s">
        <v>2</v>
      </c>
      <c r="F11" s="43"/>
      <c r="G11" s="159" t="s">
        <v>128</v>
      </c>
      <c r="H11" s="21">
        <v>6.6040000000000001</v>
      </c>
      <c r="I11" s="21">
        <v>2</v>
      </c>
      <c r="J11" s="43"/>
      <c r="K11" s="26">
        <v>4</v>
      </c>
      <c r="L11" s="24">
        <v>1009.5</v>
      </c>
      <c r="M11" s="24">
        <v>1012.2</v>
      </c>
      <c r="N11" s="43"/>
      <c r="O11" s="26">
        <v>4</v>
      </c>
      <c r="P11" s="27">
        <v>88</v>
      </c>
      <c r="Q11" s="137">
        <v>93</v>
      </c>
      <c r="R11" s="43"/>
      <c r="S11" s="26">
        <v>4</v>
      </c>
      <c r="T11" s="35" t="s">
        <v>62</v>
      </c>
      <c r="U11" s="34">
        <v>17.7</v>
      </c>
      <c r="V11" s="97">
        <v>4.5</v>
      </c>
      <c r="W11" s="43"/>
      <c r="X11" s="248"/>
      <c r="Y11" s="248"/>
      <c r="Z11" s="248"/>
      <c r="AA11" s="43"/>
      <c r="AB11" s="248" t="s">
        <v>88</v>
      </c>
      <c r="AC11" s="248"/>
      <c r="AD11" s="248"/>
      <c r="AE11" s="248"/>
      <c r="AF11" s="32"/>
    </row>
    <row r="12" spans="1:119">
      <c r="A12" s="26">
        <v>5</v>
      </c>
      <c r="B12" s="21">
        <v>1.9</v>
      </c>
      <c r="C12" s="21" t="s">
        <v>2</v>
      </c>
      <c r="D12" s="21">
        <v>5.7</v>
      </c>
      <c r="E12" s="21" t="s">
        <v>2</v>
      </c>
      <c r="F12" s="43"/>
      <c r="G12" s="159" t="s">
        <v>127</v>
      </c>
      <c r="H12" s="21">
        <v>15.747999999999999</v>
      </c>
      <c r="I12" s="21">
        <v>6.9</v>
      </c>
      <c r="J12" s="43"/>
      <c r="K12" s="26">
        <v>5</v>
      </c>
      <c r="L12" s="24">
        <v>1004.1</v>
      </c>
      <c r="M12" s="24">
        <v>1011.3</v>
      </c>
      <c r="N12" s="43"/>
      <c r="O12" s="26">
        <v>5</v>
      </c>
      <c r="P12" s="27">
        <v>88</v>
      </c>
      <c r="Q12" s="27">
        <v>92</v>
      </c>
      <c r="R12" s="43"/>
      <c r="S12" s="26">
        <v>5</v>
      </c>
      <c r="T12" s="35" t="s">
        <v>62</v>
      </c>
      <c r="U12" s="97">
        <v>27.4</v>
      </c>
      <c r="V12" s="97">
        <v>2.6</v>
      </c>
      <c r="W12" s="43"/>
      <c r="X12" s="248"/>
      <c r="Y12" s="248"/>
      <c r="Z12" s="248"/>
      <c r="AA12" s="43"/>
      <c r="AB12" s="248" t="s">
        <v>126</v>
      </c>
      <c r="AC12" s="248"/>
      <c r="AD12" s="248"/>
      <c r="AE12" s="248"/>
      <c r="AF12" s="33"/>
    </row>
    <row r="13" spans="1:119">
      <c r="A13" s="26">
        <v>6</v>
      </c>
      <c r="B13" s="21">
        <v>0.4</v>
      </c>
      <c r="C13" s="21" t="s">
        <v>2</v>
      </c>
      <c r="D13" s="21">
        <v>10.4</v>
      </c>
      <c r="E13" s="21" t="s">
        <v>2</v>
      </c>
      <c r="F13" s="43"/>
      <c r="G13" s="159" t="s">
        <v>115</v>
      </c>
      <c r="H13" s="21">
        <v>0.254</v>
      </c>
      <c r="I13" s="125"/>
      <c r="J13" s="43"/>
      <c r="K13" s="26">
        <v>6</v>
      </c>
      <c r="L13" s="24">
        <v>1006.4</v>
      </c>
      <c r="M13" s="24">
        <v>1012.6</v>
      </c>
      <c r="N13" s="43"/>
      <c r="O13" s="26">
        <v>6</v>
      </c>
      <c r="P13" s="27">
        <v>61</v>
      </c>
      <c r="Q13" s="35">
        <v>92</v>
      </c>
      <c r="R13" s="43"/>
      <c r="S13" s="26">
        <v>6</v>
      </c>
      <c r="T13" s="35" t="s">
        <v>54</v>
      </c>
      <c r="U13" s="97">
        <v>11.3</v>
      </c>
      <c r="V13" s="97">
        <v>1</v>
      </c>
      <c r="W13" s="43"/>
      <c r="X13" s="248" t="s">
        <v>98</v>
      </c>
      <c r="Y13" s="248"/>
      <c r="Z13" s="248"/>
      <c r="AA13" s="43"/>
      <c r="AB13" s="248" t="s">
        <v>95</v>
      </c>
      <c r="AC13" s="248"/>
      <c r="AD13" s="248"/>
      <c r="AE13" s="248"/>
      <c r="AF13" s="2"/>
    </row>
    <row r="14" spans="1:119">
      <c r="A14" s="26">
        <v>7</v>
      </c>
      <c r="B14" s="21">
        <v>3.4</v>
      </c>
      <c r="C14" s="21" t="s">
        <v>2</v>
      </c>
      <c r="D14" s="21">
        <v>5.3</v>
      </c>
      <c r="E14" s="21" t="s">
        <v>2</v>
      </c>
      <c r="F14" s="43"/>
      <c r="G14" s="160" t="s">
        <v>129</v>
      </c>
      <c r="H14" s="21">
        <v>9.9060000000000006</v>
      </c>
      <c r="I14" s="21">
        <v>6.6</v>
      </c>
      <c r="J14" s="43"/>
      <c r="K14" s="26">
        <v>7</v>
      </c>
      <c r="L14" s="24">
        <v>1007</v>
      </c>
      <c r="M14" s="24">
        <v>1012.2</v>
      </c>
      <c r="N14" s="43"/>
      <c r="O14" s="26">
        <v>7</v>
      </c>
      <c r="P14" s="94">
        <v>82</v>
      </c>
      <c r="Q14" s="27">
        <v>88</v>
      </c>
      <c r="R14" s="43"/>
      <c r="S14" s="26">
        <v>7</v>
      </c>
      <c r="T14" s="35" t="s">
        <v>62</v>
      </c>
      <c r="U14" s="97">
        <v>22.5</v>
      </c>
      <c r="V14" s="97">
        <v>2.7</v>
      </c>
      <c r="W14" s="43"/>
      <c r="X14" s="248"/>
      <c r="Y14" s="248"/>
      <c r="Z14" s="248"/>
      <c r="AA14" s="43"/>
      <c r="AB14" s="248" t="s">
        <v>134</v>
      </c>
      <c r="AC14" s="248"/>
      <c r="AD14" s="248"/>
      <c r="AE14" s="248"/>
      <c r="AF14" s="2"/>
    </row>
    <row r="15" spans="1:119">
      <c r="A15" s="26">
        <v>8</v>
      </c>
      <c r="B15" s="21">
        <v>0.4</v>
      </c>
      <c r="C15" s="21" t="s">
        <v>2</v>
      </c>
      <c r="D15" s="145">
        <v>4.7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999.6</v>
      </c>
      <c r="M15" s="24">
        <v>1008</v>
      </c>
      <c r="N15" s="43"/>
      <c r="O15" s="26">
        <v>8</v>
      </c>
      <c r="P15" s="94">
        <v>84</v>
      </c>
      <c r="Q15" s="137">
        <v>93</v>
      </c>
      <c r="R15" s="43"/>
      <c r="S15" s="26">
        <v>8</v>
      </c>
      <c r="T15" s="35" t="s">
        <v>54</v>
      </c>
      <c r="U15" s="97">
        <v>11.3</v>
      </c>
      <c r="V15" s="97">
        <v>0.8</v>
      </c>
      <c r="W15" s="43"/>
      <c r="X15" s="248" t="s">
        <v>133</v>
      </c>
      <c r="Y15" s="248"/>
      <c r="Z15" s="248"/>
      <c r="AA15" s="43"/>
      <c r="AB15" s="248" t="s">
        <v>102</v>
      </c>
      <c r="AC15" s="248"/>
      <c r="AD15" s="248"/>
      <c r="AE15" s="248"/>
      <c r="AF15" s="2"/>
    </row>
    <row r="16" spans="1:119">
      <c r="A16" s="26">
        <v>9</v>
      </c>
      <c r="B16" s="21">
        <v>2.2000000000000002</v>
      </c>
      <c r="C16" s="21" t="s">
        <v>2</v>
      </c>
      <c r="D16" s="21">
        <v>14.2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141">
        <v>997.4</v>
      </c>
      <c r="M16" s="24">
        <v>1002.1</v>
      </c>
      <c r="N16" s="43"/>
      <c r="O16" s="26">
        <v>9</v>
      </c>
      <c r="P16" s="139">
        <v>15</v>
      </c>
      <c r="Q16" s="27">
        <v>90</v>
      </c>
      <c r="R16" s="43"/>
      <c r="S16" s="26">
        <v>9</v>
      </c>
      <c r="T16" s="35" t="s">
        <v>94</v>
      </c>
      <c r="U16" s="138">
        <v>37</v>
      </c>
      <c r="V16" s="97">
        <v>3.1</v>
      </c>
      <c r="W16" s="43"/>
      <c r="X16" s="248"/>
      <c r="Y16" s="248"/>
      <c r="Z16" s="248"/>
      <c r="AA16" s="43"/>
      <c r="AB16" s="248" t="s">
        <v>131</v>
      </c>
      <c r="AC16" s="248"/>
      <c r="AD16" s="248"/>
      <c r="AE16" s="248"/>
      <c r="AF16" s="2"/>
    </row>
    <row r="17" spans="1:33">
      <c r="A17" s="26">
        <v>10</v>
      </c>
      <c r="B17" s="21">
        <v>2.5</v>
      </c>
      <c r="C17" s="21" t="s">
        <v>2</v>
      </c>
      <c r="D17" s="21">
        <v>6.6</v>
      </c>
      <c r="E17" s="21" t="s">
        <v>2</v>
      </c>
      <c r="F17" s="43"/>
      <c r="G17" s="164" t="s">
        <v>92</v>
      </c>
      <c r="H17" s="34">
        <v>12.7</v>
      </c>
      <c r="I17" s="34">
        <v>5.0999999999999996</v>
      </c>
      <c r="J17" s="43"/>
      <c r="K17" s="26">
        <v>10</v>
      </c>
      <c r="L17" s="24">
        <v>997.8</v>
      </c>
      <c r="M17" s="24">
        <v>1001.2</v>
      </c>
      <c r="N17" s="43"/>
      <c r="O17" s="26">
        <v>10</v>
      </c>
      <c r="P17" s="27">
        <v>45</v>
      </c>
      <c r="Q17" s="27">
        <v>89</v>
      </c>
      <c r="R17" s="43"/>
      <c r="S17" s="26">
        <v>10</v>
      </c>
      <c r="T17" s="35" t="s">
        <v>62</v>
      </c>
      <c r="U17" s="34">
        <v>27.4</v>
      </c>
      <c r="V17" s="34">
        <v>7.7</v>
      </c>
      <c r="W17" s="43"/>
      <c r="X17" s="248"/>
      <c r="Y17" s="248"/>
      <c r="Z17" s="248"/>
      <c r="AA17" s="43"/>
      <c r="AB17" s="248" t="s">
        <v>132</v>
      </c>
      <c r="AC17" s="248"/>
      <c r="AD17" s="248"/>
      <c r="AE17" s="248"/>
      <c r="AF17" s="2"/>
    </row>
    <row r="18" spans="1:33">
      <c r="A18" s="26">
        <v>11</v>
      </c>
      <c r="B18" s="143">
        <v>-1.4</v>
      </c>
      <c r="C18" s="21" t="s">
        <v>2</v>
      </c>
      <c r="D18" s="21">
        <v>11.3</v>
      </c>
      <c r="E18" s="21" t="s">
        <v>2</v>
      </c>
      <c r="F18" s="43"/>
      <c r="G18" s="164" t="s">
        <v>99</v>
      </c>
      <c r="H18" s="21">
        <v>0.254</v>
      </c>
      <c r="I18" s="21"/>
      <c r="J18" s="43"/>
      <c r="K18" s="26">
        <v>11</v>
      </c>
      <c r="L18" s="24">
        <v>1000.6</v>
      </c>
      <c r="M18" s="24">
        <v>1004.1</v>
      </c>
      <c r="N18" s="43"/>
      <c r="O18" s="26">
        <v>11</v>
      </c>
      <c r="P18" s="27">
        <v>52</v>
      </c>
      <c r="Q18" s="27">
        <v>92</v>
      </c>
      <c r="R18" s="43"/>
      <c r="S18" s="26">
        <v>11</v>
      </c>
      <c r="T18" s="35" t="s">
        <v>64</v>
      </c>
      <c r="U18" s="97">
        <v>14.5</v>
      </c>
      <c r="V18" s="97">
        <v>1.3</v>
      </c>
      <c r="W18" s="43"/>
      <c r="X18" s="248" t="s">
        <v>96</v>
      </c>
      <c r="Y18" s="248"/>
      <c r="Z18" s="248"/>
      <c r="AA18" s="43"/>
      <c r="AB18" s="248" t="s">
        <v>135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1.1000000000000001</v>
      </c>
      <c r="C19" s="21" t="s">
        <v>2</v>
      </c>
      <c r="D19" s="21">
        <v>14.7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1002.8</v>
      </c>
      <c r="M19" s="24">
        <v>1007.8</v>
      </c>
      <c r="N19" s="43"/>
      <c r="O19" s="26">
        <v>12</v>
      </c>
      <c r="P19" s="27">
        <v>40</v>
      </c>
      <c r="Q19" s="27">
        <v>91</v>
      </c>
      <c r="R19" s="43"/>
      <c r="S19" s="26">
        <v>12</v>
      </c>
      <c r="T19" s="35" t="s">
        <v>54</v>
      </c>
      <c r="U19" s="97">
        <v>20.9</v>
      </c>
      <c r="V19" s="97">
        <v>1.9</v>
      </c>
      <c r="W19" s="43"/>
      <c r="X19" s="248"/>
      <c r="Y19" s="248"/>
      <c r="Z19" s="248"/>
      <c r="AA19" s="43"/>
      <c r="AB19" s="248" t="s">
        <v>95</v>
      </c>
      <c r="AC19" s="248"/>
      <c r="AD19" s="248"/>
      <c r="AE19" s="248"/>
      <c r="AF19" s="2"/>
    </row>
    <row r="20" spans="1:33">
      <c r="A20" s="26">
        <v>13</v>
      </c>
      <c r="B20" s="21">
        <v>1.4</v>
      </c>
      <c r="C20" s="21" t="s">
        <v>2</v>
      </c>
      <c r="D20" s="21">
        <v>9.6999999999999993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1001.9</v>
      </c>
      <c r="M20" s="24">
        <v>1008.9</v>
      </c>
      <c r="N20" s="43"/>
      <c r="O20" s="26">
        <v>13</v>
      </c>
      <c r="P20" s="27">
        <v>52</v>
      </c>
      <c r="Q20" s="27">
        <v>86</v>
      </c>
      <c r="R20" s="37"/>
      <c r="S20" s="26">
        <v>13</v>
      </c>
      <c r="T20" s="35" t="s">
        <v>62</v>
      </c>
      <c r="U20" s="97">
        <v>29</v>
      </c>
      <c r="V20" s="97">
        <v>4.2</v>
      </c>
      <c r="W20" s="43"/>
      <c r="X20" s="248"/>
      <c r="Y20" s="248"/>
      <c r="Z20" s="248"/>
      <c r="AA20" s="43"/>
      <c r="AB20" s="248" t="s">
        <v>136</v>
      </c>
      <c r="AC20" s="248"/>
      <c r="AD20" s="248"/>
      <c r="AE20" s="248"/>
      <c r="AF20" s="2"/>
    </row>
    <row r="21" spans="1:33">
      <c r="A21" s="26">
        <v>14</v>
      </c>
      <c r="B21" s="21">
        <v>-0.6</v>
      </c>
      <c r="C21" s="21" t="s">
        <v>2</v>
      </c>
      <c r="D21" s="21">
        <v>14.5</v>
      </c>
      <c r="E21" s="21" t="s">
        <v>2</v>
      </c>
      <c r="F21" s="43"/>
      <c r="G21" s="165" t="s">
        <v>99</v>
      </c>
      <c r="H21" s="21">
        <v>0.254</v>
      </c>
      <c r="I21" s="21"/>
      <c r="J21" s="43"/>
      <c r="K21" s="26">
        <v>14</v>
      </c>
      <c r="L21" s="24">
        <v>1003.9</v>
      </c>
      <c r="M21" s="24">
        <v>1012.1</v>
      </c>
      <c r="N21" s="43"/>
      <c r="O21" s="26">
        <v>14</v>
      </c>
      <c r="P21" s="27">
        <v>20</v>
      </c>
      <c r="Q21" s="137">
        <v>93</v>
      </c>
      <c r="R21" s="43"/>
      <c r="S21" s="26">
        <v>14</v>
      </c>
      <c r="T21" s="35" t="s">
        <v>94</v>
      </c>
      <c r="U21" s="97">
        <v>12.9</v>
      </c>
      <c r="V21" s="97">
        <v>1.1000000000000001</v>
      </c>
      <c r="W21" s="43"/>
      <c r="X21" s="248" t="s">
        <v>117</v>
      </c>
      <c r="Y21" s="248"/>
      <c r="Z21" s="248"/>
      <c r="AA21" s="43"/>
      <c r="AB21" s="248" t="s">
        <v>102</v>
      </c>
      <c r="AC21" s="248"/>
      <c r="AD21" s="248"/>
      <c r="AE21" s="248"/>
      <c r="AF21" s="2"/>
    </row>
    <row r="22" spans="1:33">
      <c r="A22" s="26">
        <v>15</v>
      </c>
      <c r="B22" s="29">
        <v>2.2000000000000002</v>
      </c>
      <c r="C22" s="21" t="s">
        <v>2</v>
      </c>
      <c r="D22" s="21">
        <v>10.9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1011.5</v>
      </c>
      <c r="M22" s="24">
        <v>1013.3</v>
      </c>
      <c r="N22" s="43"/>
      <c r="O22" s="26">
        <v>15</v>
      </c>
      <c r="P22" s="27">
        <v>58</v>
      </c>
      <c r="Q22" s="27">
        <v>87</v>
      </c>
      <c r="R22" s="43"/>
      <c r="S22" s="26">
        <v>15</v>
      </c>
      <c r="T22" s="35" t="s">
        <v>64</v>
      </c>
      <c r="U22" s="97">
        <v>14.5</v>
      </c>
      <c r="V22" s="97">
        <v>0.8</v>
      </c>
      <c r="W22" s="43"/>
      <c r="X22" s="248"/>
      <c r="Y22" s="248"/>
      <c r="Z22" s="248"/>
      <c r="AA22" s="43"/>
      <c r="AB22" s="248" t="s">
        <v>137</v>
      </c>
      <c r="AC22" s="248"/>
      <c r="AD22" s="248"/>
      <c r="AE22" s="248"/>
      <c r="AF22" s="2"/>
    </row>
    <row r="23" spans="1:33">
      <c r="A23" s="26">
        <v>16</v>
      </c>
      <c r="B23" s="21">
        <v>3.1</v>
      </c>
      <c r="C23" s="21" t="s">
        <v>2</v>
      </c>
      <c r="D23" s="21">
        <v>10.9</v>
      </c>
      <c r="E23" s="21" t="s">
        <v>2</v>
      </c>
      <c r="F23" s="43"/>
      <c r="G23" s="166" t="s">
        <v>107</v>
      </c>
      <c r="H23" s="21">
        <v>1.016</v>
      </c>
      <c r="I23" s="21">
        <v>1.3</v>
      </c>
      <c r="J23" s="43"/>
      <c r="K23" s="26">
        <v>16</v>
      </c>
      <c r="L23" s="24">
        <v>1008.2</v>
      </c>
      <c r="M23" s="24">
        <v>1012.9</v>
      </c>
      <c r="N23" s="43"/>
      <c r="O23" s="26">
        <v>16</v>
      </c>
      <c r="P23" s="27">
        <v>61</v>
      </c>
      <c r="Q23" s="27">
        <v>89</v>
      </c>
      <c r="R23" s="43"/>
      <c r="S23" s="26">
        <v>16</v>
      </c>
      <c r="T23" s="35" t="s">
        <v>54</v>
      </c>
      <c r="U23" s="34">
        <v>12.9</v>
      </c>
      <c r="V23" s="34">
        <v>1</v>
      </c>
      <c r="W23" s="43"/>
      <c r="X23" s="248"/>
      <c r="Y23" s="248"/>
      <c r="Z23" s="248"/>
      <c r="AA23" s="43"/>
      <c r="AB23" s="248" t="s">
        <v>137</v>
      </c>
      <c r="AC23" s="248"/>
      <c r="AD23" s="248"/>
      <c r="AE23" s="248"/>
      <c r="AF23" s="2"/>
    </row>
    <row r="24" spans="1:33">
      <c r="A24" s="26">
        <v>17</v>
      </c>
      <c r="B24" s="21">
        <v>6.1</v>
      </c>
      <c r="C24" s="21" t="s">
        <v>2</v>
      </c>
      <c r="D24" s="21">
        <v>13.1</v>
      </c>
      <c r="E24" s="21" t="s">
        <v>2</v>
      </c>
      <c r="F24" s="43"/>
      <c r="G24" s="166" t="s">
        <v>93</v>
      </c>
      <c r="H24" s="21">
        <v>0.50800000000000001</v>
      </c>
      <c r="I24" s="21">
        <v>0.3</v>
      </c>
      <c r="J24" s="43"/>
      <c r="K24" s="26">
        <v>17</v>
      </c>
      <c r="L24" s="24">
        <v>1008.2</v>
      </c>
      <c r="M24" s="24">
        <v>1016.1</v>
      </c>
      <c r="N24" s="43"/>
      <c r="O24" s="26">
        <v>17</v>
      </c>
      <c r="P24" s="27">
        <v>58</v>
      </c>
      <c r="Q24" s="27">
        <v>91</v>
      </c>
      <c r="R24" s="43"/>
      <c r="S24" s="26">
        <v>17</v>
      </c>
      <c r="T24" s="35" t="s">
        <v>94</v>
      </c>
      <c r="U24" s="97">
        <v>14.5</v>
      </c>
      <c r="V24" s="97">
        <v>1.6</v>
      </c>
      <c r="W24" s="43"/>
      <c r="X24" s="248"/>
      <c r="Y24" s="248"/>
      <c r="Z24" s="248"/>
      <c r="AA24" s="43"/>
      <c r="AB24" s="248" t="s">
        <v>138</v>
      </c>
      <c r="AC24" s="248"/>
      <c r="AD24" s="248"/>
      <c r="AE24" s="248"/>
      <c r="AF24" s="2"/>
    </row>
    <row r="25" spans="1:33">
      <c r="A25" s="26">
        <v>18</v>
      </c>
      <c r="B25" s="21">
        <v>5.7</v>
      </c>
      <c r="C25" s="21" t="s">
        <v>2</v>
      </c>
      <c r="D25" s="21">
        <v>10.199999999999999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1015.3</v>
      </c>
      <c r="M25" s="24">
        <v>1018.8</v>
      </c>
      <c r="N25" s="43"/>
      <c r="O25" s="26">
        <v>18</v>
      </c>
      <c r="P25" s="27">
        <v>72</v>
      </c>
      <c r="Q25" s="27">
        <v>88</v>
      </c>
      <c r="R25" s="43"/>
      <c r="S25" s="26">
        <v>18</v>
      </c>
      <c r="T25" s="35" t="s">
        <v>110</v>
      </c>
      <c r="U25" s="97">
        <v>16.100000000000001</v>
      </c>
      <c r="V25" s="97">
        <v>1.3</v>
      </c>
      <c r="W25" s="43"/>
      <c r="X25" s="248"/>
      <c r="Y25" s="248"/>
      <c r="Z25" s="248"/>
      <c r="AA25" s="43"/>
      <c r="AB25" s="248" t="s">
        <v>111</v>
      </c>
      <c r="AC25" s="248"/>
      <c r="AD25" s="248"/>
      <c r="AE25" s="248"/>
      <c r="AF25" s="38"/>
    </row>
    <row r="26" spans="1:33">
      <c r="A26" s="26">
        <v>19</v>
      </c>
      <c r="B26" s="144">
        <v>6.2</v>
      </c>
      <c r="C26" s="21" t="s">
        <v>2</v>
      </c>
      <c r="D26" s="21">
        <v>12.2</v>
      </c>
      <c r="E26" s="21" t="s">
        <v>2</v>
      </c>
      <c r="F26" s="43"/>
      <c r="G26" s="167" t="s">
        <v>113</v>
      </c>
      <c r="H26" s="21">
        <v>4.5720000000000001</v>
      </c>
      <c r="I26" s="21">
        <v>6.6</v>
      </c>
      <c r="J26" s="43"/>
      <c r="K26" s="26">
        <v>19</v>
      </c>
      <c r="L26" s="24">
        <v>1007.2</v>
      </c>
      <c r="M26" s="24">
        <v>1015.3</v>
      </c>
      <c r="N26" s="43"/>
      <c r="O26" s="26">
        <v>19</v>
      </c>
      <c r="P26" s="27">
        <v>64</v>
      </c>
      <c r="Q26" s="27">
        <v>91</v>
      </c>
      <c r="R26" s="43"/>
      <c r="S26" s="26">
        <v>19</v>
      </c>
      <c r="T26" s="35" t="s">
        <v>114</v>
      </c>
      <c r="U26" s="97">
        <v>11.3</v>
      </c>
      <c r="V26" s="97">
        <v>1</v>
      </c>
      <c r="W26" s="43"/>
      <c r="X26" s="248"/>
      <c r="Y26" s="248"/>
      <c r="Z26" s="248"/>
      <c r="AA26" s="43"/>
      <c r="AB26" s="248" t="s">
        <v>140</v>
      </c>
      <c r="AC26" s="248"/>
      <c r="AD26" s="248"/>
      <c r="AE26" s="248"/>
      <c r="AF26" s="38"/>
    </row>
    <row r="27" spans="1:33">
      <c r="A27" s="26">
        <v>20</v>
      </c>
      <c r="B27" s="21">
        <v>2.2000000000000002</v>
      </c>
      <c r="C27" s="21" t="s">
        <v>2</v>
      </c>
      <c r="D27" s="21">
        <v>14.5</v>
      </c>
      <c r="E27" s="21" t="s">
        <v>2</v>
      </c>
      <c r="F27" s="43"/>
      <c r="G27" s="167" t="s">
        <v>115</v>
      </c>
      <c r="H27" s="21">
        <v>0.254</v>
      </c>
      <c r="I27" s="34"/>
      <c r="J27" s="43"/>
      <c r="K27" s="26">
        <v>20</v>
      </c>
      <c r="L27" s="24">
        <v>1008.4</v>
      </c>
      <c r="M27" s="24">
        <v>1012.3</v>
      </c>
      <c r="N27" s="43"/>
      <c r="O27" s="26">
        <v>20</v>
      </c>
      <c r="P27" s="27">
        <v>43</v>
      </c>
      <c r="Q27" s="149">
        <v>93</v>
      </c>
      <c r="R27" s="43"/>
      <c r="S27" s="26">
        <v>20</v>
      </c>
      <c r="T27" s="35" t="s">
        <v>64</v>
      </c>
      <c r="U27" s="97">
        <v>16.100000000000001</v>
      </c>
      <c r="V27" s="97">
        <v>1.9</v>
      </c>
      <c r="W27" s="43"/>
      <c r="X27" s="248"/>
      <c r="Y27" s="248"/>
      <c r="Z27" s="248"/>
      <c r="AA27" s="43"/>
      <c r="AB27" s="248" t="s">
        <v>139</v>
      </c>
      <c r="AC27" s="248"/>
      <c r="AD27" s="248"/>
      <c r="AE27" s="248"/>
      <c r="AF27" s="38"/>
    </row>
    <row r="28" spans="1:33">
      <c r="A28" s="26">
        <v>21</v>
      </c>
      <c r="B28" s="21">
        <v>5.0999999999999996</v>
      </c>
      <c r="C28" s="21" t="s">
        <v>2</v>
      </c>
      <c r="D28" s="21">
        <v>11.9</v>
      </c>
      <c r="E28" s="21" t="s">
        <v>2</v>
      </c>
      <c r="F28" s="43"/>
      <c r="G28" s="23"/>
      <c r="H28" s="21">
        <v>0</v>
      </c>
      <c r="I28" s="34"/>
      <c r="J28" s="43"/>
      <c r="K28" s="26">
        <v>21</v>
      </c>
      <c r="L28" s="24">
        <v>1006.8</v>
      </c>
      <c r="M28" s="24">
        <v>1011.2</v>
      </c>
      <c r="N28" s="43"/>
      <c r="O28" s="26">
        <v>21</v>
      </c>
      <c r="P28" s="27">
        <v>55</v>
      </c>
      <c r="Q28" s="27">
        <v>88</v>
      </c>
      <c r="R28" s="43"/>
      <c r="S28" s="26">
        <v>21</v>
      </c>
      <c r="T28" s="35" t="s">
        <v>94</v>
      </c>
      <c r="U28" s="97">
        <v>12.9</v>
      </c>
      <c r="V28" s="97">
        <v>1</v>
      </c>
      <c r="W28" s="43"/>
      <c r="X28" s="248"/>
      <c r="Y28" s="248"/>
      <c r="Z28" s="248"/>
      <c r="AA28" s="43"/>
      <c r="AB28" s="248" t="s">
        <v>104</v>
      </c>
      <c r="AC28" s="248"/>
      <c r="AD28" s="248"/>
      <c r="AE28" s="248"/>
      <c r="AF28" s="2"/>
    </row>
    <row r="29" spans="1:33">
      <c r="A29" s="26">
        <v>22</v>
      </c>
      <c r="B29" s="21">
        <v>0.1</v>
      </c>
      <c r="C29" s="21" t="s">
        <v>2</v>
      </c>
      <c r="D29" s="136">
        <v>15.2</v>
      </c>
      <c r="E29" s="21" t="s">
        <v>2</v>
      </c>
      <c r="F29" s="43"/>
      <c r="G29" s="168" t="s">
        <v>115</v>
      </c>
      <c r="H29" s="21">
        <v>0.254</v>
      </c>
      <c r="I29" s="21"/>
      <c r="J29" s="43"/>
      <c r="K29" s="26">
        <v>22</v>
      </c>
      <c r="L29" s="24">
        <v>1007.3</v>
      </c>
      <c r="M29" s="24">
        <v>1014.6</v>
      </c>
      <c r="N29" s="43"/>
      <c r="O29" s="26">
        <v>22</v>
      </c>
      <c r="P29" s="27">
        <v>19</v>
      </c>
      <c r="Q29" s="27">
        <v>92</v>
      </c>
      <c r="R29" s="43"/>
      <c r="S29" s="26">
        <v>22</v>
      </c>
      <c r="T29" s="35" t="s">
        <v>94</v>
      </c>
      <c r="U29" s="97">
        <v>16.100000000000001</v>
      </c>
      <c r="V29" s="97">
        <v>1.9</v>
      </c>
      <c r="W29" s="43"/>
      <c r="X29" s="248" t="s">
        <v>96</v>
      </c>
      <c r="Y29" s="248"/>
      <c r="Z29" s="248"/>
      <c r="AA29" s="43"/>
      <c r="AB29" s="248" t="s">
        <v>95</v>
      </c>
      <c r="AC29" s="248"/>
      <c r="AD29" s="248"/>
      <c r="AE29" s="248"/>
      <c r="AF29" s="38"/>
    </row>
    <row r="30" spans="1:33">
      <c r="A30" s="26">
        <v>23</v>
      </c>
      <c r="B30" s="21">
        <v>1.6</v>
      </c>
      <c r="C30" s="21" t="s">
        <v>2</v>
      </c>
      <c r="D30" s="21">
        <v>13.4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1014.4</v>
      </c>
      <c r="M30" s="24">
        <v>1020.1</v>
      </c>
      <c r="N30" s="43"/>
      <c r="O30" s="26">
        <v>23</v>
      </c>
      <c r="P30" s="27">
        <v>40</v>
      </c>
      <c r="Q30" s="35">
        <v>81</v>
      </c>
      <c r="R30" s="43"/>
      <c r="S30" s="26">
        <v>23</v>
      </c>
      <c r="T30" s="35" t="s">
        <v>54</v>
      </c>
      <c r="U30" s="97">
        <v>17.7</v>
      </c>
      <c r="V30" s="97">
        <v>1.9</v>
      </c>
      <c r="W30" s="43"/>
      <c r="X30" s="248"/>
      <c r="Y30" s="248"/>
      <c r="Z30" s="248"/>
      <c r="AA30" s="43"/>
      <c r="AB30" s="248" t="s">
        <v>95</v>
      </c>
      <c r="AC30" s="248"/>
      <c r="AD30" s="248"/>
      <c r="AE30" s="248"/>
      <c r="AF30" s="2"/>
    </row>
    <row r="31" spans="1:33">
      <c r="A31" s="26">
        <v>24</v>
      </c>
      <c r="B31" s="21">
        <v>1.2</v>
      </c>
      <c r="C31" s="21" t="s">
        <v>2</v>
      </c>
      <c r="D31" s="21">
        <v>13.7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1016.5</v>
      </c>
      <c r="M31" s="140">
        <v>1020.7</v>
      </c>
      <c r="N31" s="43"/>
      <c r="O31" s="26">
        <v>24</v>
      </c>
      <c r="P31" s="27">
        <v>26</v>
      </c>
      <c r="Q31" s="27">
        <v>89</v>
      </c>
      <c r="R31" s="43"/>
      <c r="S31" s="26">
        <v>24</v>
      </c>
      <c r="T31" s="35" t="s">
        <v>64</v>
      </c>
      <c r="U31" s="97">
        <v>12.9</v>
      </c>
      <c r="V31" s="97">
        <v>1.3</v>
      </c>
      <c r="W31" s="43"/>
      <c r="X31" s="248" t="s">
        <v>98</v>
      </c>
      <c r="Y31" s="248"/>
      <c r="Z31" s="248"/>
      <c r="AA31" s="43"/>
      <c r="AB31" s="248" t="s">
        <v>95</v>
      </c>
      <c r="AC31" s="248"/>
      <c r="AD31" s="248"/>
      <c r="AE31" s="248"/>
      <c r="AF31" s="2"/>
    </row>
    <row r="32" spans="1:33">
      <c r="A32" s="26">
        <v>25</v>
      </c>
      <c r="B32" s="21">
        <v>2</v>
      </c>
      <c r="C32" s="21" t="s">
        <v>2</v>
      </c>
      <c r="D32" s="21">
        <v>13.2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1014</v>
      </c>
      <c r="M32" s="24">
        <v>1017.3</v>
      </c>
      <c r="N32" s="43"/>
      <c r="O32" s="26">
        <v>25</v>
      </c>
      <c r="P32" s="27">
        <v>36</v>
      </c>
      <c r="Q32" s="27">
        <v>80</v>
      </c>
      <c r="R32" s="43"/>
      <c r="S32" s="26">
        <v>25</v>
      </c>
      <c r="T32" s="35" t="s">
        <v>64</v>
      </c>
      <c r="U32" s="97">
        <v>16.100000000000001</v>
      </c>
      <c r="V32" s="97">
        <v>1.6</v>
      </c>
      <c r="W32" s="43"/>
      <c r="X32" s="248"/>
      <c r="Y32" s="248"/>
      <c r="Z32" s="248"/>
      <c r="AA32" s="43"/>
      <c r="AB32" s="248" t="s">
        <v>141</v>
      </c>
      <c r="AC32" s="248"/>
      <c r="AD32" s="248"/>
      <c r="AE32" s="248"/>
      <c r="AF32" s="2"/>
    </row>
    <row r="33" spans="1:32">
      <c r="A33" s="26">
        <v>26</v>
      </c>
      <c r="B33" s="21">
        <v>3.6</v>
      </c>
      <c r="C33" s="21" t="s">
        <v>2</v>
      </c>
      <c r="D33" s="21">
        <v>9.1999999999999993</v>
      </c>
      <c r="E33" s="21" t="s">
        <v>2</v>
      </c>
      <c r="F33" s="43"/>
      <c r="G33" s="31" t="s">
        <v>92</v>
      </c>
      <c r="H33" s="21">
        <v>19.303999999999998</v>
      </c>
      <c r="I33" s="136">
        <v>10.7</v>
      </c>
      <c r="J33" s="43"/>
      <c r="K33" s="26">
        <v>26</v>
      </c>
      <c r="L33" s="24">
        <v>1014.3</v>
      </c>
      <c r="M33" s="24">
        <v>1017.7</v>
      </c>
      <c r="N33" s="43"/>
      <c r="O33" s="26">
        <v>26</v>
      </c>
      <c r="P33" s="27">
        <v>60</v>
      </c>
      <c r="Q33" s="27">
        <v>89</v>
      </c>
      <c r="R33" s="43"/>
      <c r="S33" s="26">
        <v>26</v>
      </c>
      <c r="T33" s="35" t="s">
        <v>62</v>
      </c>
      <c r="U33" s="97">
        <v>32.200000000000003</v>
      </c>
      <c r="V33" s="138">
        <v>7.9</v>
      </c>
      <c r="W33" s="43"/>
      <c r="X33" s="248"/>
      <c r="Y33" s="248"/>
      <c r="Z33" s="248"/>
      <c r="AA33" s="43"/>
      <c r="AB33" s="248" t="s">
        <v>111</v>
      </c>
      <c r="AC33" s="248"/>
      <c r="AD33" s="248"/>
      <c r="AE33" s="248"/>
      <c r="AF33" s="2"/>
    </row>
    <row r="34" spans="1:32">
      <c r="A34" s="26">
        <v>27</v>
      </c>
      <c r="B34" s="21">
        <v>3.6</v>
      </c>
      <c r="C34" s="21" t="s">
        <v>2</v>
      </c>
      <c r="D34" s="21">
        <v>10.8</v>
      </c>
      <c r="E34" s="21" t="s">
        <v>2</v>
      </c>
      <c r="F34" s="43"/>
      <c r="G34" s="23"/>
      <c r="H34" s="21">
        <v>0</v>
      </c>
      <c r="I34" s="136"/>
      <c r="J34" s="43"/>
      <c r="K34" s="26">
        <v>27</v>
      </c>
      <c r="L34" s="24">
        <v>1011.7</v>
      </c>
      <c r="M34" s="24">
        <v>1018.8</v>
      </c>
      <c r="N34" s="43"/>
      <c r="O34" s="26">
        <v>27</v>
      </c>
      <c r="P34" s="27">
        <v>57</v>
      </c>
      <c r="Q34" s="27">
        <v>89</v>
      </c>
      <c r="R34" s="43"/>
      <c r="S34" s="26">
        <v>27</v>
      </c>
      <c r="T34" s="35" t="s">
        <v>54</v>
      </c>
      <c r="U34" s="97">
        <v>20.9</v>
      </c>
      <c r="V34" s="97">
        <v>2.2999999999999998</v>
      </c>
      <c r="W34" s="43"/>
      <c r="X34" s="248"/>
      <c r="Y34" s="248"/>
      <c r="Z34" s="248"/>
      <c r="AA34" s="43"/>
      <c r="AB34" s="248" t="s">
        <v>90</v>
      </c>
      <c r="AC34" s="248"/>
      <c r="AD34" s="248"/>
      <c r="AE34" s="248"/>
      <c r="AF34" s="2"/>
    </row>
    <row r="35" spans="1:32">
      <c r="A35" s="26">
        <v>28</v>
      </c>
      <c r="B35" s="21">
        <v>2.9</v>
      </c>
      <c r="C35" s="21" t="s">
        <v>2</v>
      </c>
      <c r="D35" s="21">
        <v>7.3</v>
      </c>
      <c r="E35" s="21" t="s">
        <v>2</v>
      </c>
      <c r="F35" s="43"/>
      <c r="G35" s="169" t="s">
        <v>142</v>
      </c>
      <c r="H35" s="21">
        <v>18.542000000000002</v>
      </c>
      <c r="I35" s="21">
        <v>5.8</v>
      </c>
      <c r="J35" s="43"/>
      <c r="K35" s="26">
        <v>28</v>
      </c>
      <c r="L35" s="24">
        <v>999</v>
      </c>
      <c r="M35" s="24">
        <v>1011.7</v>
      </c>
      <c r="N35" s="43"/>
      <c r="O35" s="26">
        <v>28</v>
      </c>
      <c r="P35" s="27">
        <v>80</v>
      </c>
      <c r="Q35" s="27">
        <v>92</v>
      </c>
      <c r="R35" s="43"/>
      <c r="S35" s="26">
        <v>28</v>
      </c>
      <c r="T35" s="35" t="s">
        <v>62</v>
      </c>
      <c r="U35" s="97">
        <v>27.4</v>
      </c>
      <c r="V35" s="97">
        <v>3</v>
      </c>
      <c r="W35" s="43"/>
      <c r="X35" s="248" t="s">
        <v>143</v>
      </c>
      <c r="Y35" s="248"/>
      <c r="Z35" s="248"/>
      <c r="AA35" s="43"/>
      <c r="AB35" s="248" t="s">
        <v>144</v>
      </c>
      <c r="AC35" s="248"/>
      <c r="AD35" s="248"/>
      <c r="AE35" s="248"/>
      <c r="AF35" s="2"/>
    </row>
    <row r="36" spans="1:32">
      <c r="A36" s="26"/>
      <c r="B36" s="146"/>
      <c r="C36" s="21"/>
      <c r="D36" s="136"/>
      <c r="E36" s="21"/>
      <c r="F36" s="43"/>
      <c r="G36" s="23"/>
      <c r="H36" s="21"/>
      <c r="I36" s="21"/>
      <c r="J36" s="43"/>
      <c r="K36" s="26"/>
      <c r="L36" s="24"/>
      <c r="M36" s="24"/>
      <c r="N36" s="43"/>
      <c r="O36" s="26"/>
      <c r="P36" s="27"/>
      <c r="Q36" s="27"/>
      <c r="R36" s="43"/>
      <c r="S36" s="26"/>
      <c r="T36" s="35"/>
      <c r="U36" s="97"/>
      <c r="V36" s="97"/>
      <c r="W36" s="43"/>
      <c r="X36" s="248"/>
      <c r="Y36" s="248"/>
      <c r="Z36" s="248"/>
      <c r="AA36" s="43"/>
      <c r="AB36" s="248"/>
      <c r="AC36" s="248"/>
      <c r="AD36" s="248"/>
      <c r="AE36" s="248"/>
      <c r="AF36" s="2"/>
    </row>
    <row r="37" spans="1:32">
      <c r="A37" s="26"/>
      <c r="B37" s="21"/>
      <c r="C37" s="21"/>
      <c r="D37" s="21"/>
      <c r="E37" s="21"/>
      <c r="F37" s="43"/>
      <c r="G37" s="23"/>
      <c r="H37" s="21"/>
      <c r="I37" s="21"/>
      <c r="J37" s="43"/>
      <c r="K37" s="26"/>
      <c r="L37" s="24"/>
      <c r="M37" s="24"/>
      <c r="N37" s="43"/>
      <c r="O37" s="26"/>
      <c r="P37" s="27"/>
      <c r="Q37" s="27"/>
      <c r="R37" s="43"/>
      <c r="S37" s="26"/>
      <c r="T37" s="35"/>
      <c r="U37" s="97"/>
      <c r="V37" s="97"/>
      <c r="W37" s="43"/>
      <c r="X37" s="248"/>
      <c r="Y37" s="248"/>
      <c r="Z37" s="248"/>
      <c r="AA37" s="43"/>
      <c r="AB37" s="248"/>
      <c r="AC37" s="248"/>
      <c r="AD37" s="248"/>
      <c r="AE37" s="248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48"/>
      <c r="Y38" s="248"/>
      <c r="Z38" s="248"/>
      <c r="AA38" s="43"/>
      <c r="AB38" s="248"/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AVERAGE(B8:B36)</f>
        <v>2.4964285714285723</v>
      </c>
      <c r="C40" s="45" t="s">
        <v>2</v>
      </c>
      <c r="D40" s="45">
        <f>AVERAGE(D8:D36)</f>
        <v>10.317857142857141</v>
      </c>
      <c r="E40" s="46" t="s">
        <v>2</v>
      </c>
      <c r="F40" s="2"/>
      <c r="G40" s="47" t="s">
        <v>5</v>
      </c>
      <c r="H40" s="48">
        <f>SUM(H8:H37)</f>
        <v>114.04600000000002</v>
      </c>
      <c r="I40" s="120" t="s">
        <v>61</v>
      </c>
      <c r="J40" s="2"/>
      <c r="K40" s="44" t="s">
        <v>3</v>
      </c>
      <c r="L40" s="104">
        <f>AVERAGE(L8:L35)</f>
        <v>1006.7321428571429</v>
      </c>
      <c r="M40" s="105">
        <f>AVERAGE(M8:M36)</f>
        <v>1012.2964285714285</v>
      </c>
      <c r="N40" s="2"/>
      <c r="O40" s="44" t="s">
        <v>3</v>
      </c>
      <c r="P40" s="49">
        <f>AVERAGE(P8:P35)</f>
        <v>57.5</v>
      </c>
      <c r="Q40" s="124">
        <f>AVERAGE(Q8:Q36)</f>
        <v>89.785714285714292</v>
      </c>
      <c r="R40" s="2"/>
      <c r="S40" s="86" t="s">
        <v>11</v>
      </c>
      <c r="T40" s="86" t="s">
        <v>62</v>
      </c>
      <c r="U40" s="98">
        <f>MAXA(U8:U35)</f>
        <v>37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AVERAGE(B49:B76)</f>
        <v>6.1249999999999991</v>
      </c>
      <c r="C41" s="262"/>
      <c r="D41" s="262"/>
      <c r="E41" s="51" t="s">
        <v>2</v>
      </c>
      <c r="F41" s="2"/>
      <c r="G41" s="114" t="s">
        <v>57</v>
      </c>
      <c r="H41" s="115">
        <v>0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AVERAGE(L8:M8,L9:M9,L10:M10,L11:M11,L12:M12,L13:M13,L14:M14,L15:M15,L16:M16,L17:M17,L18:M18,L19:M19,L20:M20,L21:M21,L22:M22,L23:M23,L24:M24,L25:M25,L26:M26,L27:M27,L28:M28,L29:M29,L30:M30,L31:M31,L32:M32,L33:M33,L34:M34,L35:M35)</f>
        <v>1009.5142857142857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AVERAGE(P8:Q8,P9:Q9,P10:Q10,P11:Q11,P12:Q12,P13:Q13,P14:Q14,P15:Q15,P16:Q16,P17:Q17,P18:Q18,P19:Q19,P20:Q20,P21:Q21,P22:Q22,P23:Q23,P24:Q24,P25:Q25,P26:Q26,P27:Q27,P28:Q28,P29:Q29,P30:Q30,P31:Q31,P32:Q32,P33:Q33,P34:Q34,P35:Q35)</f>
        <v>73.642857142857139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MINA(B8:B36)</f>
        <v>-1.4</v>
      </c>
      <c r="C42" s="56" t="s">
        <v>2</v>
      </c>
      <c r="D42" s="56">
        <f>MAXA(D8:D36)</f>
        <v>15.2</v>
      </c>
      <c r="E42" s="57" t="s">
        <v>2</v>
      </c>
      <c r="F42" s="2"/>
      <c r="G42" s="47" t="s">
        <v>6</v>
      </c>
      <c r="H42" s="48">
        <f>MAXA(H8:H36)</f>
        <v>20.32</v>
      </c>
      <c r="I42" s="98">
        <f>MAXA(I8:I36)</f>
        <v>10.7</v>
      </c>
      <c r="J42" s="2"/>
      <c r="K42" s="55" t="s">
        <v>4</v>
      </c>
      <c r="L42" s="106">
        <f>MINA(L8:L36)</f>
        <v>997.4</v>
      </c>
      <c r="M42" s="106">
        <f>MAXA(M8:M36)</f>
        <v>1020.7</v>
      </c>
      <c r="N42" s="2"/>
      <c r="O42" s="55" t="s">
        <v>4</v>
      </c>
      <c r="P42" s="96">
        <f>MINA(P8:P36)</f>
        <v>15</v>
      </c>
      <c r="Q42" s="96">
        <f>MAXA(Q8:Q36)</f>
        <v>93</v>
      </c>
      <c r="R42" s="58"/>
      <c r="S42" s="244" t="s">
        <v>50</v>
      </c>
      <c r="T42" s="245"/>
      <c r="U42" s="103">
        <f>AVERAGE(U8:U35)</f>
        <v>18.235714285714284</v>
      </c>
      <c r="V42" s="103">
        <f>AVERAGE(V8:V35)</f>
        <v>2.2392857142857139</v>
      </c>
      <c r="W42" s="2"/>
      <c r="X42" s="107">
        <f>SUM(H8:H17)</f>
        <v>69.087999999999994</v>
      </c>
      <c r="Y42" s="107">
        <f>SUM(H18:H27)</f>
        <v>6.8580000000000005</v>
      </c>
      <c r="Z42" s="107">
        <f>SUM(H28:H36)</f>
        <v>38.1</v>
      </c>
      <c r="AA42" s="2"/>
      <c r="AB42" s="80" t="s">
        <v>43</v>
      </c>
      <c r="AC42" s="107">
        <f>AVERAGE(B8:B17)</f>
        <v>2.38</v>
      </c>
      <c r="AD42" s="107">
        <f>AVERAGE(D8:D17)</f>
        <v>7.2199999999999989</v>
      </c>
      <c r="AE42" s="107">
        <f>AVERAGE(B49:B58)</f>
        <v>4.7899999999999991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Gennaio!H45</f>
        <v>85.634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2.6</v>
      </c>
      <c r="AD43" s="107">
        <f>AVERAGE(D18:D27)</f>
        <v>12.2</v>
      </c>
      <c r="AE43" s="107">
        <f>AVERAGE(B59:B68)</f>
        <v>6.82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114.04600000000002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AVERAGE(B28:B35)</f>
        <v>2.5124999999999997</v>
      </c>
      <c r="AD44" s="107">
        <f>AVERAGE(D28:D35)</f>
        <v>11.8375</v>
      </c>
      <c r="AE44" s="107">
        <f>AVERAGE(B69:B76)</f>
        <v>6.9249999999999998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199.68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3</v>
      </c>
      <c r="C49" s="69" t="s">
        <v>2</v>
      </c>
      <c r="G49" s="63"/>
      <c r="L49" s="67"/>
    </row>
    <row r="50" spans="1:20">
      <c r="A50" s="26">
        <v>2</v>
      </c>
      <c r="B50" s="70">
        <v>4.9000000000000004</v>
      </c>
      <c r="C50" s="71" t="s">
        <v>2</v>
      </c>
    </row>
    <row r="51" spans="1:20">
      <c r="A51" s="26">
        <v>3</v>
      </c>
      <c r="B51" s="70">
        <v>5.7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5.9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4.5999999999999996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4.7</v>
      </c>
      <c r="C54" s="71" t="s">
        <v>2</v>
      </c>
    </row>
    <row r="55" spans="1:20">
      <c r="A55" s="26">
        <v>7</v>
      </c>
      <c r="B55" s="70">
        <v>4.5</v>
      </c>
      <c r="C55" s="71" t="s">
        <v>2</v>
      </c>
    </row>
    <row r="56" spans="1:20">
      <c r="A56" s="26">
        <v>8</v>
      </c>
      <c r="B56" s="70">
        <v>3</v>
      </c>
      <c r="C56" s="71" t="s">
        <v>2</v>
      </c>
    </row>
    <row r="57" spans="1:20">
      <c r="A57" s="26">
        <v>9</v>
      </c>
      <c r="B57" s="70">
        <v>7.3</v>
      </c>
      <c r="C57" s="71" t="s">
        <v>2</v>
      </c>
    </row>
    <row r="58" spans="1:20">
      <c r="A58" s="26">
        <v>10</v>
      </c>
      <c r="B58" s="70">
        <v>4.3</v>
      </c>
      <c r="C58" s="71" t="s">
        <v>2</v>
      </c>
    </row>
    <row r="59" spans="1:20">
      <c r="A59" s="26">
        <v>11</v>
      </c>
      <c r="B59" s="70">
        <v>5</v>
      </c>
      <c r="C59" s="71" t="s">
        <v>2</v>
      </c>
    </row>
    <row r="60" spans="1:20">
      <c r="A60" s="26">
        <v>12</v>
      </c>
      <c r="B60" s="70">
        <v>6.9</v>
      </c>
      <c r="C60" s="71" t="s">
        <v>2</v>
      </c>
    </row>
    <row r="61" spans="1:20">
      <c r="A61" s="26">
        <v>13</v>
      </c>
      <c r="B61" s="70">
        <v>5.0999999999999996</v>
      </c>
      <c r="C61" s="71" t="s">
        <v>2</v>
      </c>
    </row>
    <row r="62" spans="1:20">
      <c r="A62" s="26">
        <v>14</v>
      </c>
      <c r="B62" s="70">
        <v>6.1</v>
      </c>
      <c r="C62" s="71" t="s">
        <v>2</v>
      </c>
    </row>
    <row r="63" spans="1:20">
      <c r="A63" s="26">
        <v>15</v>
      </c>
      <c r="B63" s="70">
        <v>5.6</v>
      </c>
      <c r="C63" s="71" t="s">
        <v>2</v>
      </c>
    </row>
    <row r="64" spans="1:20">
      <c r="A64" s="26">
        <v>16</v>
      </c>
      <c r="B64" s="70">
        <v>6.2</v>
      </c>
      <c r="C64" s="71" t="s">
        <v>2</v>
      </c>
    </row>
    <row r="65" spans="1:3">
      <c r="A65" s="26">
        <v>17</v>
      </c>
      <c r="B65" s="70">
        <v>8.8000000000000007</v>
      </c>
      <c r="C65" s="71" t="s">
        <v>2</v>
      </c>
    </row>
    <row r="66" spans="1:3">
      <c r="A66" s="26">
        <v>18</v>
      </c>
      <c r="B66" s="70">
        <v>7.9</v>
      </c>
      <c r="C66" s="71" t="s">
        <v>2</v>
      </c>
    </row>
    <row r="67" spans="1:3">
      <c r="A67" s="26">
        <v>19</v>
      </c>
      <c r="B67" s="70">
        <v>8.5</v>
      </c>
      <c r="C67" s="71" t="s">
        <v>2</v>
      </c>
    </row>
    <row r="68" spans="1:3">
      <c r="A68" s="26">
        <v>20</v>
      </c>
      <c r="B68" s="70">
        <v>8.1</v>
      </c>
      <c r="C68" s="71" t="s">
        <v>2</v>
      </c>
    </row>
    <row r="69" spans="1:3">
      <c r="A69" s="26">
        <v>21</v>
      </c>
      <c r="B69" s="70">
        <v>8.1</v>
      </c>
      <c r="C69" s="71" t="s">
        <v>2</v>
      </c>
    </row>
    <row r="70" spans="1:3">
      <c r="A70" s="26">
        <v>22</v>
      </c>
      <c r="B70" s="70">
        <v>7.7</v>
      </c>
      <c r="C70" s="71" t="s">
        <v>2</v>
      </c>
    </row>
    <row r="71" spans="1:3">
      <c r="A71" s="26">
        <v>23</v>
      </c>
      <c r="B71" s="70">
        <v>7.3</v>
      </c>
      <c r="C71" s="71" t="s">
        <v>2</v>
      </c>
    </row>
    <row r="72" spans="1:3">
      <c r="A72" s="26">
        <v>24</v>
      </c>
      <c r="B72" s="70">
        <v>7.2</v>
      </c>
      <c r="C72" s="71" t="s">
        <v>2</v>
      </c>
    </row>
    <row r="73" spans="1:3">
      <c r="A73" s="26">
        <v>25</v>
      </c>
      <c r="B73" s="70">
        <v>7.6</v>
      </c>
      <c r="C73" s="71" t="s">
        <v>2</v>
      </c>
    </row>
    <row r="74" spans="1:3">
      <c r="A74" s="26">
        <v>26</v>
      </c>
      <c r="B74" s="70">
        <v>5.6</v>
      </c>
      <c r="C74" s="71" t="s">
        <v>2</v>
      </c>
    </row>
    <row r="75" spans="1:3">
      <c r="A75" s="26">
        <v>27</v>
      </c>
      <c r="B75" s="70">
        <v>7</v>
      </c>
      <c r="C75" s="71" t="s">
        <v>2</v>
      </c>
    </row>
    <row r="76" spans="1:3">
      <c r="A76" s="26">
        <v>28</v>
      </c>
      <c r="B76" s="70">
        <v>4.9000000000000004</v>
      </c>
      <c r="C76" s="71" t="s">
        <v>2</v>
      </c>
    </row>
    <row r="77" spans="1:3">
      <c r="A77" s="26"/>
      <c r="B77" s="70"/>
      <c r="C77" s="71"/>
    </row>
    <row r="78" spans="1:3">
      <c r="A78" s="26"/>
      <c r="B78" s="70"/>
      <c r="C78" s="71"/>
    </row>
    <row r="79" spans="1:3">
      <c r="A79" s="39"/>
      <c r="B79" s="72"/>
      <c r="C79" s="73"/>
    </row>
  </sheetData>
  <mergeCells count="90">
    <mergeCell ref="AB4:AE4"/>
    <mergeCell ref="X2:AE2"/>
    <mergeCell ref="K5:M5"/>
    <mergeCell ref="O5:Q5"/>
    <mergeCell ref="X5:Z5"/>
    <mergeCell ref="B2:M2"/>
    <mergeCell ref="X4:Z4"/>
    <mergeCell ref="AB5:AE5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4:Z14"/>
    <mergeCell ref="AB13:AE13"/>
    <mergeCell ref="AB14:AE14"/>
    <mergeCell ref="X13:Z13"/>
    <mergeCell ref="X15:Z15"/>
    <mergeCell ref="AB15:AE15"/>
    <mergeCell ref="X16:Z16"/>
    <mergeCell ref="AB16:AE16"/>
    <mergeCell ref="X17:Z17"/>
    <mergeCell ref="AB18:AE18"/>
    <mergeCell ref="X18:Z18"/>
    <mergeCell ref="AB17:AE17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37:Z37"/>
    <mergeCell ref="AB37:AE37"/>
    <mergeCell ref="X38:Z38"/>
    <mergeCell ref="L39:M39"/>
    <mergeCell ref="P39:Q39"/>
    <mergeCell ref="AB38:AE38"/>
    <mergeCell ref="X40:Z40"/>
    <mergeCell ref="AB40:AE40"/>
    <mergeCell ref="B41:D41"/>
    <mergeCell ref="L41:M41"/>
    <mergeCell ref="P41:Q41"/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O79"/>
  <sheetViews>
    <sheetView zoomScaleNormal="100" workbookViewId="0">
      <selection activeCell="X33" sqref="X33:Z33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69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70</v>
      </c>
      <c r="Y4" s="272"/>
      <c r="Z4" s="272"/>
      <c r="AA4" s="9"/>
      <c r="AB4" s="271">
        <v>41699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2.6</v>
      </c>
      <c r="C8" s="21" t="s">
        <v>2</v>
      </c>
      <c r="D8" s="145">
        <v>5.0999999999999996</v>
      </c>
      <c r="E8" s="21" t="s">
        <v>2</v>
      </c>
      <c r="F8" s="43"/>
      <c r="G8" s="170" t="s">
        <v>92</v>
      </c>
      <c r="H8" s="21">
        <v>19.558</v>
      </c>
      <c r="I8" s="21">
        <v>3.6</v>
      </c>
      <c r="J8" s="43"/>
      <c r="K8" s="20">
        <v>1</v>
      </c>
      <c r="L8" s="24">
        <v>993.5</v>
      </c>
      <c r="M8" s="24">
        <v>999</v>
      </c>
      <c r="N8" s="43"/>
      <c r="O8" s="20">
        <v>1</v>
      </c>
      <c r="P8" s="27">
        <v>86</v>
      </c>
      <c r="Q8" s="137">
        <v>92</v>
      </c>
      <c r="R8" s="43"/>
      <c r="S8" s="20">
        <v>1</v>
      </c>
      <c r="T8" s="35" t="s">
        <v>62</v>
      </c>
      <c r="U8" s="138">
        <v>40.200000000000003</v>
      </c>
      <c r="V8" s="97">
        <v>7.1</v>
      </c>
      <c r="W8" s="43"/>
      <c r="X8" s="248"/>
      <c r="Y8" s="248"/>
      <c r="Z8" s="248"/>
      <c r="AA8" s="43"/>
      <c r="AB8" s="248" t="s">
        <v>88</v>
      </c>
      <c r="AC8" s="248"/>
      <c r="AD8" s="248"/>
      <c r="AE8" s="248"/>
      <c r="AF8" s="2"/>
    </row>
    <row r="9" spans="1:119">
      <c r="A9" s="26">
        <v>2</v>
      </c>
      <c r="B9" s="21">
        <v>3.3</v>
      </c>
      <c r="C9" s="21" t="s">
        <v>2</v>
      </c>
      <c r="D9" s="21">
        <v>13.9</v>
      </c>
      <c r="E9" s="21" t="s">
        <v>2</v>
      </c>
      <c r="F9" s="43"/>
      <c r="G9" s="170" t="s">
        <v>146</v>
      </c>
      <c r="H9" s="21">
        <v>11.176</v>
      </c>
      <c r="I9" s="21">
        <v>6.1</v>
      </c>
      <c r="J9" s="43"/>
      <c r="K9" s="26">
        <v>2</v>
      </c>
      <c r="L9" s="24">
        <v>993.4</v>
      </c>
      <c r="M9" s="24">
        <v>999.3</v>
      </c>
      <c r="N9" s="43"/>
      <c r="O9" s="26">
        <v>2</v>
      </c>
      <c r="P9" s="27">
        <v>44</v>
      </c>
      <c r="Q9" s="137">
        <v>92</v>
      </c>
      <c r="R9" s="43"/>
      <c r="S9" s="26">
        <v>2</v>
      </c>
      <c r="T9" s="35" t="s">
        <v>94</v>
      </c>
      <c r="U9" s="34">
        <v>24.1</v>
      </c>
      <c r="V9" s="34">
        <v>3.7</v>
      </c>
      <c r="W9" s="43"/>
      <c r="X9" s="248"/>
      <c r="Y9" s="248"/>
      <c r="Z9" s="248"/>
      <c r="AA9" s="43"/>
      <c r="AB9" s="248" t="s">
        <v>145</v>
      </c>
      <c r="AC9" s="248"/>
      <c r="AD9" s="248"/>
      <c r="AE9" s="248"/>
      <c r="AF9" s="2"/>
    </row>
    <row r="10" spans="1:119">
      <c r="A10" s="26">
        <v>3</v>
      </c>
      <c r="B10" s="21">
        <v>4.3</v>
      </c>
      <c r="C10" s="21" t="s">
        <v>2</v>
      </c>
      <c r="D10" s="21">
        <v>8</v>
      </c>
      <c r="E10" s="21" t="s">
        <v>2</v>
      </c>
      <c r="F10" s="43"/>
      <c r="G10" s="171" t="s">
        <v>127</v>
      </c>
      <c r="H10" s="21">
        <v>22.352</v>
      </c>
      <c r="I10" s="21">
        <v>4.5999999999999996</v>
      </c>
      <c r="J10" s="43"/>
      <c r="K10" s="26">
        <v>3</v>
      </c>
      <c r="L10" s="24">
        <v>990.6</v>
      </c>
      <c r="M10" s="24">
        <v>998.3</v>
      </c>
      <c r="N10" s="43"/>
      <c r="O10" s="26">
        <v>3</v>
      </c>
      <c r="P10" s="27">
        <v>70</v>
      </c>
      <c r="Q10" s="27">
        <v>89</v>
      </c>
      <c r="R10" s="43"/>
      <c r="S10" s="26">
        <v>3</v>
      </c>
      <c r="T10" s="35" t="s">
        <v>62</v>
      </c>
      <c r="U10" s="97">
        <v>17.7</v>
      </c>
      <c r="V10" s="97">
        <v>3.1</v>
      </c>
      <c r="W10" s="43"/>
      <c r="X10" s="248"/>
      <c r="Y10" s="248"/>
      <c r="Z10" s="248"/>
      <c r="AA10" s="43"/>
      <c r="AB10" s="248" t="s">
        <v>88</v>
      </c>
      <c r="AC10" s="248"/>
      <c r="AD10" s="248"/>
      <c r="AE10" s="248"/>
      <c r="AF10" s="2"/>
    </row>
    <row r="11" spans="1:119">
      <c r="A11" s="26">
        <v>4</v>
      </c>
      <c r="B11" s="143">
        <v>2</v>
      </c>
      <c r="C11" s="21" t="s">
        <v>2</v>
      </c>
      <c r="D11" s="21">
        <v>14.2</v>
      </c>
      <c r="E11" s="21" t="s">
        <v>2</v>
      </c>
      <c r="F11" s="43"/>
      <c r="G11" s="171" t="s">
        <v>148</v>
      </c>
      <c r="H11" s="136">
        <v>26.161999999999999</v>
      </c>
      <c r="I11" s="136">
        <v>10.199999999999999</v>
      </c>
      <c r="J11" s="43"/>
      <c r="K11" s="26">
        <v>4</v>
      </c>
      <c r="L11" s="141">
        <v>989.8</v>
      </c>
      <c r="M11" s="24">
        <v>1000.6</v>
      </c>
      <c r="N11" s="43"/>
      <c r="O11" s="26">
        <v>4</v>
      </c>
      <c r="P11" s="27">
        <v>30</v>
      </c>
      <c r="Q11" s="27">
        <v>91</v>
      </c>
      <c r="R11" s="43"/>
      <c r="S11" s="26">
        <v>4</v>
      </c>
      <c r="T11" s="35" t="s">
        <v>114</v>
      </c>
      <c r="U11" s="97">
        <v>29</v>
      </c>
      <c r="V11" s="97">
        <v>7.2</v>
      </c>
      <c r="W11" s="43"/>
      <c r="X11" s="248"/>
      <c r="Y11" s="248"/>
      <c r="Z11" s="248"/>
      <c r="AA11" s="43"/>
      <c r="AB11" s="248" t="s">
        <v>147</v>
      </c>
      <c r="AC11" s="248"/>
      <c r="AD11" s="248"/>
      <c r="AE11" s="248"/>
      <c r="AF11" s="32"/>
    </row>
    <row r="12" spans="1:119">
      <c r="A12" s="26">
        <v>5</v>
      </c>
      <c r="B12" s="21">
        <v>4.9000000000000004</v>
      </c>
      <c r="C12" s="21" t="s">
        <v>2</v>
      </c>
      <c r="D12" s="21">
        <v>14.9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1000.6</v>
      </c>
      <c r="M12" s="24">
        <v>1013.2</v>
      </c>
      <c r="N12" s="43"/>
      <c r="O12" s="26">
        <v>5</v>
      </c>
      <c r="P12" s="27">
        <v>39</v>
      </c>
      <c r="Q12" s="27">
        <v>87</v>
      </c>
      <c r="R12" s="43"/>
      <c r="S12" s="26">
        <v>5</v>
      </c>
      <c r="T12" s="35" t="s">
        <v>62</v>
      </c>
      <c r="U12" s="97">
        <v>17.7</v>
      </c>
      <c r="V12" s="97">
        <v>2.7</v>
      </c>
      <c r="W12" s="43"/>
      <c r="X12" s="248"/>
      <c r="Y12" s="248"/>
      <c r="Z12" s="248"/>
      <c r="AA12" s="43"/>
      <c r="AB12" s="248" t="s">
        <v>95</v>
      </c>
      <c r="AC12" s="248"/>
      <c r="AD12" s="248"/>
      <c r="AE12" s="248"/>
      <c r="AF12" s="33"/>
    </row>
    <row r="13" spans="1:119">
      <c r="A13" s="26">
        <v>6</v>
      </c>
      <c r="B13" s="21">
        <v>4.2</v>
      </c>
      <c r="C13" s="21" t="s">
        <v>2</v>
      </c>
      <c r="D13" s="21">
        <v>17.3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1013.1</v>
      </c>
      <c r="M13" s="24">
        <v>1019.1</v>
      </c>
      <c r="N13" s="43"/>
      <c r="O13" s="26">
        <v>6</v>
      </c>
      <c r="P13" s="27">
        <v>22</v>
      </c>
      <c r="Q13" s="35">
        <v>81</v>
      </c>
      <c r="R13" s="43"/>
      <c r="S13" s="26">
        <v>6</v>
      </c>
      <c r="T13" s="35" t="s">
        <v>94</v>
      </c>
      <c r="U13" s="97">
        <v>20.9</v>
      </c>
      <c r="V13" s="97">
        <v>2.2999999999999998</v>
      </c>
      <c r="W13" s="43"/>
      <c r="X13" s="248"/>
      <c r="Y13" s="248"/>
      <c r="Z13" s="248"/>
      <c r="AA13" s="43"/>
      <c r="AB13" s="248" t="s">
        <v>95</v>
      </c>
      <c r="AC13" s="248"/>
      <c r="AD13" s="248"/>
      <c r="AE13" s="248"/>
      <c r="AF13" s="2"/>
    </row>
    <row r="14" spans="1:119">
      <c r="A14" s="26">
        <v>7</v>
      </c>
      <c r="B14" s="21">
        <v>3.1</v>
      </c>
      <c r="C14" s="21" t="s">
        <v>2</v>
      </c>
      <c r="D14" s="21">
        <v>17.3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1016.5</v>
      </c>
      <c r="M14" s="24">
        <v>1021</v>
      </c>
      <c r="N14" s="43"/>
      <c r="O14" s="26">
        <v>7</v>
      </c>
      <c r="P14" s="94">
        <v>26</v>
      </c>
      <c r="Q14" s="27">
        <v>80</v>
      </c>
      <c r="R14" s="43"/>
      <c r="S14" s="26">
        <v>7</v>
      </c>
      <c r="T14" s="35" t="s">
        <v>94</v>
      </c>
      <c r="U14" s="97">
        <v>14.5</v>
      </c>
      <c r="V14" s="97">
        <v>1.3</v>
      </c>
      <c r="W14" s="43"/>
      <c r="X14" s="248"/>
      <c r="Y14" s="248"/>
      <c r="Z14" s="248"/>
      <c r="AA14" s="43"/>
      <c r="AB14" s="248" t="s">
        <v>95</v>
      </c>
      <c r="AC14" s="248"/>
      <c r="AD14" s="248"/>
      <c r="AE14" s="248"/>
      <c r="AF14" s="2"/>
    </row>
    <row r="15" spans="1:119">
      <c r="A15" s="26">
        <v>8</v>
      </c>
      <c r="B15" s="21">
        <v>3.4</v>
      </c>
      <c r="C15" s="21" t="s">
        <v>2</v>
      </c>
      <c r="D15" s="21">
        <v>18.7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1019.6</v>
      </c>
      <c r="M15" s="24">
        <v>1027.7</v>
      </c>
      <c r="N15" s="43"/>
      <c r="O15" s="26">
        <v>8</v>
      </c>
      <c r="P15" s="94">
        <v>33</v>
      </c>
      <c r="Q15" s="27">
        <v>84</v>
      </c>
      <c r="R15" s="43"/>
      <c r="S15" s="26">
        <v>8</v>
      </c>
      <c r="T15" s="35" t="s">
        <v>62</v>
      </c>
      <c r="U15" s="97">
        <v>24.1</v>
      </c>
      <c r="V15" s="97">
        <v>2.4</v>
      </c>
      <c r="W15" s="43"/>
      <c r="X15" s="248"/>
      <c r="Y15" s="248"/>
      <c r="Z15" s="248"/>
      <c r="AA15" s="43"/>
      <c r="AB15" s="248" t="s">
        <v>95</v>
      </c>
      <c r="AC15" s="248"/>
      <c r="AD15" s="248"/>
      <c r="AE15" s="248"/>
      <c r="AF15" s="2"/>
    </row>
    <row r="16" spans="1:119">
      <c r="A16" s="26">
        <v>9</v>
      </c>
      <c r="B16" s="21">
        <v>3.6</v>
      </c>
      <c r="C16" s="21" t="s">
        <v>2</v>
      </c>
      <c r="D16" s="21">
        <v>16.8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1022.5</v>
      </c>
      <c r="M16" s="97">
        <v>1027.9000000000001</v>
      </c>
      <c r="N16" s="43"/>
      <c r="O16" s="26">
        <v>9</v>
      </c>
      <c r="P16" s="27">
        <v>34</v>
      </c>
      <c r="Q16" s="27">
        <v>89</v>
      </c>
      <c r="R16" s="43"/>
      <c r="S16" s="26">
        <v>9</v>
      </c>
      <c r="T16" s="35" t="s">
        <v>94</v>
      </c>
      <c r="U16" s="97">
        <v>12.9</v>
      </c>
      <c r="V16" s="97">
        <v>1.3</v>
      </c>
      <c r="W16" s="43"/>
      <c r="X16" s="248"/>
      <c r="Y16" s="248"/>
      <c r="Z16" s="248"/>
      <c r="AA16" s="43"/>
      <c r="AB16" s="248" t="s">
        <v>95</v>
      </c>
      <c r="AC16" s="248"/>
      <c r="AD16" s="248"/>
      <c r="AE16" s="248"/>
      <c r="AF16" s="2"/>
    </row>
    <row r="17" spans="1:33">
      <c r="A17" s="26">
        <v>10</v>
      </c>
      <c r="B17" s="21">
        <v>4.0999999999999996</v>
      </c>
      <c r="C17" s="21" t="s">
        <v>2</v>
      </c>
      <c r="D17" s="21">
        <v>14.8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1016.9</v>
      </c>
      <c r="M17" s="24">
        <v>1022.5</v>
      </c>
      <c r="N17" s="43"/>
      <c r="O17" s="26">
        <v>10</v>
      </c>
      <c r="P17" s="27">
        <v>40</v>
      </c>
      <c r="Q17" s="27">
        <v>87</v>
      </c>
      <c r="R17" s="43"/>
      <c r="S17" s="26">
        <v>10</v>
      </c>
      <c r="T17" s="35" t="s">
        <v>62</v>
      </c>
      <c r="U17" s="34">
        <v>32.200000000000003</v>
      </c>
      <c r="V17" s="34">
        <v>3.7</v>
      </c>
      <c r="W17" s="43"/>
      <c r="X17" s="248"/>
      <c r="Y17" s="248"/>
      <c r="Z17" s="248"/>
      <c r="AA17" s="43"/>
      <c r="AB17" s="248" t="s">
        <v>89</v>
      </c>
      <c r="AC17" s="248"/>
      <c r="AD17" s="248"/>
      <c r="AE17" s="248"/>
      <c r="AF17" s="2"/>
    </row>
    <row r="18" spans="1:33">
      <c r="A18" s="26">
        <v>11</v>
      </c>
      <c r="B18" s="21">
        <v>4.2</v>
      </c>
      <c r="C18" s="21" t="s">
        <v>2</v>
      </c>
      <c r="D18" s="21">
        <v>16.600000000000001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1017.6</v>
      </c>
      <c r="M18" s="24">
        <v>1026.0999999999999</v>
      </c>
      <c r="N18" s="43"/>
      <c r="O18" s="26">
        <v>11</v>
      </c>
      <c r="P18" s="27">
        <v>40</v>
      </c>
      <c r="Q18" s="27">
        <v>89</v>
      </c>
      <c r="R18" s="43"/>
      <c r="S18" s="26">
        <v>11</v>
      </c>
      <c r="T18" s="35" t="s">
        <v>64</v>
      </c>
      <c r="U18" s="97">
        <v>12.9</v>
      </c>
      <c r="V18" s="97">
        <v>1.3</v>
      </c>
      <c r="W18" s="43"/>
      <c r="X18" s="248"/>
      <c r="Y18" s="248"/>
      <c r="Z18" s="248"/>
      <c r="AA18" s="43"/>
      <c r="AB18" s="248" t="s">
        <v>90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4.0999999999999996</v>
      </c>
      <c r="C19" s="21" t="s">
        <v>2</v>
      </c>
      <c r="D19" s="21">
        <v>19.100000000000001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1024.3</v>
      </c>
      <c r="M19" s="140">
        <v>1028.4000000000001</v>
      </c>
      <c r="N19" s="43"/>
      <c r="O19" s="26">
        <v>12</v>
      </c>
      <c r="P19" s="27">
        <v>20</v>
      </c>
      <c r="Q19" s="27">
        <v>85</v>
      </c>
      <c r="R19" s="43"/>
      <c r="S19" s="26">
        <v>12</v>
      </c>
      <c r="T19" s="35" t="s">
        <v>64</v>
      </c>
      <c r="U19" s="97">
        <v>12.9</v>
      </c>
      <c r="V19" s="97">
        <v>1.8</v>
      </c>
      <c r="W19" s="43"/>
      <c r="X19" s="248"/>
      <c r="Y19" s="248"/>
      <c r="Z19" s="248"/>
      <c r="AA19" s="43"/>
      <c r="AB19" s="248" t="s">
        <v>95</v>
      </c>
      <c r="AC19" s="248"/>
      <c r="AD19" s="248"/>
      <c r="AE19" s="248"/>
      <c r="AF19" s="2"/>
    </row>
    <row r="20" spans="1:33">
      <c r="A20" s="26">
        <v>13</v>
      </c>
      <c r="B20" s="21">
        <v>3.8</v>
      </c>
      <c r="C20" s="21" t="s">
        <v>2</v>
      </c>
      <c r="D20" s="21">
        <v>19.399999999999999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1021.1</v>
      </c>
      <c r="M20" s="24">
        <v>1025.8</v>
      </c>
      <c r="N20" s="43"/>
      <c r="O20" s="26">
        <v>13</v>
      </c>
      <c r="P20" s="27">
        <v>25</v>
      </c>
      <c r="Q20" s="27">
        <v>87</v>
      </c>
      <c r="R20" s="37"/>
      <c r="S20" s="26">
        <v>13</v>
      </c>
      <c r="T20" s="35" t="s">
        <v>64</v>
      </c>
      <c r="U20" s="97">
        <v>12.9</v>
      </c>
      <c r="V20" s="97">
        <v>1.1000000000000001</v>
      </c>
      <c r="W20" s="43"/>
      <c r="X20" s="248"/>
      <c r="Y20" s="248"/>
      <c r="Z20" s="248"/>
      <c r="AA20" s="43"/>
      <c r="AB20" s="248" t="s">
        <v>95</v>
      </c>
      <c r="AC20" s="248"/>
      <c r="AD20" s="248"/>
      <c r="AE20" s="248"/>
      <c r="AF20" s="2"/>
    </row>
    <row r="21" spans="1:33">
      <c r="A21" s="26">
        <v>14</v>
      </c>
      <c r="B21" s="21">
        <v>4.7</v>
      </c>
      <c r="C21" s="21" t="s">
        <v>2</v>
      </c>
      <c r="D21" s="21">
        <v>19.2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1018.5</v>
      </c>
      <c r="M21" s="24">
        <v>1023.1</v>
      </c>
      <c r="N21" s="43"/>
      <c r="O21" s="26">
        <v>14</v>
      </c>
      <c r="P21" s="27">
        <v>31</v>
      </c>
      <c r="Q21" s="27">
        <v>85</v>
      </c>
      <c r="R21" s="43"/>
      <c r="S21" s="26">
        <v>14</v>
      </c>
      <c r="T21" s="35" t="s">
        <v>64</v>
      </c>
      <c r="U21" s="97">
        <v>14.5</v>
      </c>
      <c r="V21" s="97">
        <v>1.4</v>
      </c>
      <c r="W21" s="43"/>
      <c r="X21" s="248"/>
      <c r="Y21" s="248"/>
      <c r="Z21" s="248"/>
      <c r="AA21" s="43"/>
      <c r="AB21" s="248" t="s">
        <v>149</v>
      </c>
      <c r="AC21" s="248"/>
      <c r="AD21" s="248"/>
      <c r="AE21" s="248"/>
      <c r="AF21" s="2"/>
    </row>
    <row r="22" spans="1:33">
      <c r="A22" s="26">
        <v>15</v>
      </c>
      <c r="B22" s="21">
        <v>5.3</v>
      </c>
      <c r="C22" s="21" t="s">
        <v>2</v>
      </c>
      <c r="D22" s="21">
        <v>19.100000000000001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1008</v>
      </c>
      <c r="M22" s="24">
        <v>1018.9</v>
      </c>
      <c r="N22" s="43"/>
      <c r="O22" s="26">
        <v>15</v>
      </c>
      <c r="P22" s="27">
        <v>27</v>
      </c>
      <c r="Q22" s="27">
        <v>83</v>
      </c>
      <c r="R22" s="43"/>
      <c r="S22" s="26">
        <v>15</v>
      </c>
      <c r="T22" s="35" t="s">
        <v>54</v>
      </c>
      <c r="U22" s="97">
        <v>11.3</v>
      </c>
      <c r="V22" s="97">
        <v>0.8</v>
      </c>
      <c r="W22" s="43"/>
      <c r="X22" s="248"/>
      <c r="Y22" s="248"/>
      <c r="Z22" s="248"/>
      <c r="AA22" s="43"/>
      <c r="AB22" s="248" t="s">
        <v>149</v>
      </c>
      <c r="AC22" s="248"/>
      <c r="AD22" s="248"/>
      <c r="AE22" s="248"/>
      <c r="AF22" s="2"/>
    </row>
    <row r="23" spans="1:33">
      <c r="A23" s="26">
        <v>16</v>
      </c>
      <c r="B23" s="21">
        <v>6</v>
      </c>
      <c r="C23" s="21" t="s">
        <v>2</v>
      </c>
      <c r="D23" s="21">
        <v>24.1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1009.7</v>
      </c>
      <c r="M23" s="24">
        <v>1013.7</v>
      </c>
      <c r="N23" s="43"/>
      <c r="O23" s="26">
        <v>16</v>
      </c>
      <c r="P23" s="27">
        <v>24</v>
      </c>
      <c r="Q23" s="27">
        <v>87</v>
      </c>
      <c r="R23" s="43"/>
      <c r="S23" s="26">
        <v>16</v>
      </c>
      <c r="T23" s="35" t="s">
        <v>94</v>
      </c>
      <c r="U23" s="34">
        <v>12.9</v>
      </c>
      <c r="V23" s="34">
        <v>1.3</v>
      </c>
      <c r="W23" s="43"/>
      <c r="X23" s="248"/>
      <c r="Y23" s="248"/>
      <c r="Z23" s="248"/>
      <c r="AA23" s="43"/>
      <c r="AB23" s="248" t="s">
        <v>95</v>
      </c>
      <c r="AC23" s="248"/>
      <c r="AD23" s="248"/>
      <c r="AE23" s="248"/>
      <c r="AF23" s="2"/>
    </row>
    <row r="24" spans="1:33">
      <c r="A24" s="26">
        <v>17</v>
      </c>
      <c r="B24" s="21">
        <v>7.4</v>
      </c>
      <c r="C24" s="21" t="s">
        <v>2</v>
      </c>
      <c r="D24" s="136">
        <v>25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1011.4</v>
      </c>
      <c r="M24" s="24">
        <v>1014.9</v>
      </c>
      <c r="N24" s="43"/>
      <c r="O24" s="26">
        <v>17</v>
      </c>
      <c r="P24" s="27">
        <v>23</v>
      </c>
      <c r="Q24" s="27">
        <v>80</v>
      </c>
      <c r="R24" s="43"/>
      <c r="S24" s="26">
        <v>17</v>
      </c>
      <c r="T24" s="35" t="s">
        <v>54</v>
      </c>
      <c r="U24" s="97">
        <v>16.100000000000001</v>
      </c>
      <c r="V24" s="97">
        <v>1.9</v>
      </c>
      <c r="W24" s="43"/>
      <c r="X24" s="248"/>
      <c r="Y24" s="248"/>
      <c r="Z24" s="248"/>
      <c r="AA24" s="43"/>
      <c r="AB24" s="248" t="s">
        <v>95</v>
      </c>
      <c r="AC24" s="248"/>
      <c r="AD24" s="248"/>
      <c r="AE24" s="248"/>
      <c r="AF24" s="2"/>
    </row>
    <row r="25" spans="1:33">
      <c r="A25" s="26">
        <v>18</v>
      </c>
      <c r="B25" s="21">
        <v>8.5</v>
      </c>
      <c r="C25" s="21" t="s">
        <v>2</v>
      </c>
      <c r="D25" s="21">
        <v>20.3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1011.8</v>
      </c>
      <c r="M25" s="24">
        <v>1015.6</v>
      </c>
      <c r="N25" s="43"/>
      <c r="O25" s="26">
        <v>18</v>
      </c>
      <c r="P25" s="27">
        <v>43</v>
      </c>
      <c r="Q25" s="27">
        <v>87</v>
      </c>
      <c r="R25" s="43"/>
      <c r="S25" s="26">
        <v>18</v>
      </c>
      <c r="T25" s="35" t="s">
        <v>94</v>
      </c>
      <c r="U25" s="97">
        <v>16.100000000000001</v>
      </c>
      <c r="V25" s="97">
        <v>1.9</v>
      </c>
      <c r="W25" s="43"/>
      <c r="X25" s="248"/>
      <c r="Y25" s="248"/>
      <c r="Z25" s="248"/>
      <c r="AA25" s="43"/>
      <c r="AB25" s="248" t="s">
        <v>95</v>
      </c>
      <c r="AC25" s="248"/>
      <c r="AD25" s="248"/>
      <c r="AE25" s="248"/>
      <c r="AF25" s="38"/>
    </row>
    <row r="26" spans="1:33">
      <c r="A26" s="26">
        <v>19</v>
      </c>
      <c r="B26" s="21">
        <v>8.9</v>
      </c>
      <c r="C26" s="21" t="s">
        <v>2</v>
      </c>
      <c r="D26" s="21">
        <v>22.6</v>
      </c>
      <c r="E26" s="21" t="s">
        <v>63</v>
      </c>
      <c r="F26" s="43"/>
      <c r="G26" s="23"/>
      <c r="H26" s="21">
        <v>0</v>
      </c>
      <c r="I26" s="136"/>
      <c r="J26" s="43"/>
      <c r="K26" s="26">
        <v>19</v>
      </c>
      <c r="L26" s="97">
        <v>1013.3</v>
      </c>
      <c r="M26" s="24">
        <v>1018.3</v>
      </c>
      <c r="N26" s="43"/>
      <c r="O26" s="26">
        <v>19</v>
      </c>
      <c r="P26" s="27">
        <v>25</v>
      </c>
      <c r="Q26" s="27">
        <v>87</v>
      </c>
      <c r="R26" s="43"/>
      <c r="S26" s="26">
        <v>19</v>
      </c>
      <c r="T26" s="35" t="s">
        <v>54</v>
      </c>
      <c r="U26" s="97">
        <v>16.100000000000001</v>
      </c>
      <c r="V26" s="97">
        <v>1.6</v>
      </c>
      <c r="W26" s="43"/>
      <c r="X26" s="248"/>
      <c r="Y26" s="248"/>
      <c r="Z26" s="248"/>
      <c r="AA26" s="43"/>
      <c r="AB26" s="248" t="s">
        <v>90</v>
      </c>
      <c r="AC26" s="248"/>
      <c r="AD26" s="248"/>
      <c r="AE26" s="248"/>
      <c r="AF26" s="38"/>
    </row>
    <row r="27" spans="1:33">
      <c r="A27" s="26">
        <v>20</v>
      </c>
      <c r="B27" s="144">
        <v>11.1</v>
      </c>
      <c r="C27" s="21" t="s">
        <v>2</v>
      </c>
      <c r="D27" s="21">
        <v>19.899999999999999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1018.4</v>
      </c>
      <c r="M27" s="24">
        <v>1022.8</v>
      </c>
      <c r="N27" s="43"/>
      <c r="O27" s="26">
        <v>20</v>
      </c>
      <c r="P27" s="27">
        <v>45</v>
      </c>
      <c r="Q27" s="94">
        <v>80</v>
      </c>
      <c r="R27" s="43"/>
      <c r="S27" s="26">
        <v>20</v>
      </c>
      <c r="T27" s="35" t="s">
        <v>62</v>
      </c>
      <c r="U27" s="97">
        <v>32.200000000000003</v>
      </c>
      <c r="V27" s="97">
        <v>6</v>
      </c>
      <c r="W27" s="43"/>
      <c r="X27" s="248"/>
      <c r="Y27" s="248"/>
      <c r="Z27" s="248"/>
      <c r="AA27" s="43"/>
      <c r="AB27" s="248" t="s">
        <v>150</v>
      </c>
      <c r="AC27" s="248"/>
      <c r="AD27" s="248"/>
      <c r="AE27" s="248"/>
      <c r="AF27" s="38"/>
    </row>
    <row r="28" spans="1:33">
      <c r="A28" s="26">
        <v>21</v>
      </c>
      <c r="B28" s="21">
        <v>9.1999999999999993</v>
      </c>
      <c r="C28" s="21" t="s">
        <v>2</v>
      </c>
      <c r="D28" s="21">
        <v>18.899999999999999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1012.1</v>
      </c>
      <c r="M28" s="24">
        <v>1019.3</v>
      </c>
      <c r="N28" s="43"/>
      <c r="O28" s="26">
        <v>21</v>
      </c>
      <c r="P28" s="27">
        <v>44</v>
      </c>
      <c r="Q28" s="27">
        <v>88</v>
      </c>
      <c r="R28" s="43"/>
      <c r="S28" s="26">
        <v>21</v>
      </c>
      <c r="T28" s="35" t="s">
        <v>64</v>
      </c>
      <c r="U28" s="97">
        <v>16.100000000000001</v>
      </c>
      <c r="V28" s="97">
        <v>1.6</v>
      </c>
      <c r="W28" s="43"/>
      <c r="X28" s="248"/>
      <c r="Y28" s="248"/>
      <c r="Z28" s="248"/>
      <c r="AA28" s="43"/>
      <c r="AB28" s="248" t="s">
        <v>150</v>
      </c>
      <c r="AC28" s="248"/>
      <c r="AD28" s="248"/>
      <c r="AE28" s="248"/>
      <c r="AF28" s="2"/>
    </row>
    <row r="29" spans="1:33">
      <c r="A29" s="26">
        <v>22</v>
      </c>
      <c r="B29" s="21">
        <v>10.8</v>
      </c>
      <c r="C29" s="21" t="s">
        <v>2</v>
      </c>
      <c r="D29" s="21">
        <v>13.7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999.6</v>
      </c>
      <c r="M29" s="24">
        <v>1012.3</v>
      </c>
      <c r="N29" s="43"/>
      <c r="O29" s="26">
        <v>22</v>
      </c>
      <c r="P29" s="109">
        <v>59</v>
      </c>
      <c r="Q29" s="27">
        <v>79</v>
      </c>
      <c r="R29" s="43"/>
      <c r="S29" s="26">
        <v>22</v>
      </c>
      <c r="T29" s="35" t="s">
        <v>62</v>
      </c>
      <c r="U29" s="97">
        <v>27.4</v>
      </c>
      <c r="V29" s="97">
        <v>5.6</v>
      </c>
      <c r="W29" s="43"/>
      <c r="X29" s="248"/>
      <c r="Y29" s="248"/>
      <c r="Z29" s="248"/>
      <c r="AA29" s="43"/>
      <c r="AB29" s="248" t="s">
        <v>104</v>
      </c>
      <c r="AC29" s="248"/>
      <c r="AD29" s="248"/>
      <c r="AE29" s="248"/>
      <c r="AF29" s="38"/>
    </row>
    <row r="30" spans="1:33">
      <c r="A30" s="26">
        <v>23</v>
      </c>
      <c r="B30" s="21">
        <v>5.4</v>
      </c>
      <c r="C30" s="21" t="s">
        <v>2</v>
      </c>
      <c r="D30" s="21">
        <v>10.9</v>
      </c>
      <c r="E30" s="21" t="s">
        <v>2</v>
      </c>
      <c r="F30" s="43"/>
      <c r="G30" s="172" t="s">
        <v>151</v>
      </c>
      <c r="H30" s="21">
        <v>0.254</v>
      </c>
      <c r="I30" s="21"/>
      <c r="J30" s="43"/>
      <c r="K30" s="26">
        <v>23</v>
      </c>
      <c r="L30" s="108">
        <v>995.4</v>
      </c>
      <c r="M30" s="24">
        <v>1000.2</v>
      </c>
      <c r="N30" s="43"/>
      <c r="O30" s="26">
        <v>23</v>
      </c>
      <c r="P30" s="27">
        <v>64</v>
      </c>
      <c r="Q30" s="35">
        <v>85</v>
      </c>
      <c r="R30" s="43"/>
      <c r="S30" s="26">
        <v>23</v>
      </c>
      <c r="T30" s="35" t="s">
        <v>94</v>
      </c>
      <c r="U30" s="97">
        <v>22.5</v>
      </c>
      <c r="V30" s="97">
        <v>4.5</v>
      </c>
      <c r="W30" s="43"/>
      <c r="X30" s="248"/>
      <c r="Y30" s="248"/>
      <c r="Z30" s="248"/>
      <c r="AA30" s="43"/>
      <c r="AB30" s="248" t="s">
        <v>111</v>
      </c>
      <c r="AC30" s="248"/>
      <c r="AD30" s="248"/>
      <c r="AE30" s="248"/>
      <c r="AF30" s="2"/>
    </row>
    <row r="31" spans="1:33">
      <c r="A31" s="26">
        <v>24</v>
      </c>
      <c r="B31" s="21">
        <v>2.2000000000000002</v>
      </c>
      <c r="C31" s="21" t="s">
        <v>2</v>
      </c>
      <c r="D31" s="21">
        <v>16.8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1000.2</v>
      </c>
      <c r="M31" s="24">
        <v>1005.2</v>
      </c>
      <c r="N31" s="43"/>
      <c r="O31" s="26">
        <v>24</v>
      </c>
      <c r="P31" s="139">
        <v>11</v>
      </c>
      <c r="Q31" s="27">
        <v>80</v>
      </c>
      <c r="R31" s="43"/>
      <c r="S31" s="26">
        <v>24</v>
      </c>
      <c r="T31" s="35" t="s">
        <v>62</v>
      </c>
      <c r="U31" s="97">
        <v>29</v>
      </c>
      <c r="V31" s="97">
        <v>5</v>
      </c>
      <c r="W31" s="43"/>
      <c r="X31" s="248" t="s">
        <v>154</v>
      </c>
      <c r="Y31" s="248"/>
      <c r="Z31" s="248"/>
      <c r="AA31" s="43"/>
      <c r="AB31" s="248" t="s">
        <v>155</v>
      </c>
      <c r="AC31" s="248"/>
      <c r="AD31" s="248"/>
      <c r="AE31" s="248"/>
      <c r="AF31" s="2"/>
    </row>
    <row r="32" spans="1:33">
      <c r="A32" s="26">
        <v>25</v>
      </c>
      <c r="B32" s="21">
        <v>4.4000000000000004</v>
      </c>
      <c r="C32" s="21" t="s">
        <v>2</v>
      </c>
      <c r="D32" s="21">
        <v>12.3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97">
        <v>1001.7</v>
      </c>
      <c r="M32" s="24">
        <v>1005.6</v>
      </c>
      <c r="N32" s="43"/>
      <c r="O32" s="26">
        <v>25</v>
      </c>
      <c r="P32" s="27">
        <v>26</v>
      </c>
      <c r="Q32" s="27">
        <v>78</v>
      </c>
      <c r="R32" s="43"/>
      <c r="S32" s="26">
        <v>25</v>
      </c>
      <c r="T32" s="35" t="s">
        <v>62</v>
      </c>
      <c r="U32" s="97">
        <v>33.799999999999997</v>
      </c>
      <c r="V32" s="97">
        <v>4.5</v>
      </c>
      <c r="W32" s="43"/>
      <c r="X32" s="248"/>
      <c r="Y32" s="248"/>
      <c r="Z32" s="248"/>
      <c r="AA32" s="43"/>
      <c r="AB32" s="248" t="s">
        <v>89</v>
      </c>
      <c r="AC32" s="248"/>
      <c r="AD32" s="248"/>
      <c r="AE32" s="248"/>
      <c r="AF32" s="2"/>
    </row>
    <row r="33" spans="1:32">
      <c r="A33" s="26">
        <v>26</v>
      </c>
      <c r="B33" s="21">
        <v>4.9000000000000004</v>
      </c>
      <c r="C33" s="21" t="s">
        <v>2</v>
      </c>
      <c r="D33" s="21">
        <v>8.9</v>
      </c>
      <c r="E33" s="21" t="s">
        <v>2</v>
      </c>
      <c r="F33" s="43"/>
      <c r="G33" s="31" t="s">
        <v>142</v>
      </c>
      <c r="H33" s="21">
        <v>5.3339999999999996</v>
      </c>
      <c r="I33" s="21">
        <v>8.1</v>
      </c>
      <c r="J33" s="43"/>
      <c r="K33" s="26">
        <v>26</v>
      </c>
      <c r="L33" s="24">
        <v>1004</v>
      </c>
      <c r="M33" s="24">
        <v>1009.3</v>
      </c>
      <c r="N33" s="43"/>
      <c r="O33" s="26">
        <v>26</v>
      </c>
      <c r="P33" s="27">
        <v>66</v>
      </c>
      <c r="Q33" s="27">
        <v>85</v>
      </c>
      <c r="R33" s="43"/>
      <c r="S33" s="26">
        <v>26</v>
      </c>
      <c r="T33" s="35" t="s">
        <v>62</v>
      </c>
      <c r="U33" s="97">
        <v>25.7</v>
      </c>
      <c r="V33" s="138">
        <v>8.6999999999999993</v>
      </c>
      <c r="W33" s="43"/>
      <c r="X33" s="248"/>
      <c r="Y33" s="248"/>
      <c r="Z33" s="248"/>
      <c r="AA33" s="43"/>
      <c r="AB33" s="248" t="s">
        <v>88</v>
      </c>
      <c r="AC33" s="248"/>
      <c r="AD33" s="248"/>
      <c r="AE33" s="248"/>
      <c r="AF33" s="2"/>
    </row>
    <row r="34" spans="1:32">
      <c r="A34" s="26">
        <v>27</v>
      </c>
      <c r="B34" s="21">
        <v>5.9</v>
      </c>
      <c r="C34" s="21" t="s">
        <v>2</v>
      </c>
      <c r="D34" s="21">
        <v>12.1</v>
      </c>
      <c r="E34" s="21" t="s">
        <v>2</v>
      </c>
      <c r="F34" s="43"/>
      <c r="G34" s="173" t="s">
        <v>113</v>
      </c>
      <c r="H34" s="21">
        <v>1.778</v>
      </c>
      <c r="I34" s="21">
        <v>3.3</v>
      </c>
      <c r="J34" s="43"/>
      <c r="K34" s="26">
        <v>27</v>
      </c>
      <c r="L34" s="24">
        <v>1005.8</v>
      </c>
      <c r="M34" s="24">
        <v>1008.8</v>
      </c>
      <c r="N34" s="43"/>
      <c r="O34" s="26">
        <v>27</v>
      </c>
      <c r="P34" s="27">
        <v>52</v>
      </c>
      <c r="Q34" s="27">
        <v>83</v>
      </c>
      <c r="R34" s="43"/>
      <c r="S34" s="26">
        <v>27</v>
      </c>
      <c r="T34" s="35" t="s">
        <v>62</v>
      </c>
      <c r="U34" s="97">
        <v>22.5</v>
      </c>
      <c r="V34" s="97">
        <v>5.5</v>
      </c>
      <c r="W34" s="43"/>
      <c r="X34" s="248"/>
      <c r="Y34" s="248"/>
      <c r="Z34" s="248"/>
      <c r="AA34" s="43"/>
      <c r="AB34" s="248" t="s">
        <v>153</v>
      </c>
      <c r="AC34" s="248"/>
      <c r="AD34" s="248"/>
      <c r="AE34" s="248"/>
      <c r="AF34" s="2"/>
    </row>
    <row r="35" spans="1:32">
      <c r="A35" s="26">
        <v>28</v>
      </c>
      <c r="B35" s="21">
        <v>2.9</v>
      </c>
      <c r="C35" s="21" t="s">
        <v>2</v>
      </c>
      <c r="D35" s="21">
        <v>18.2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1008.3</v>
      </c>
      <c r="M35" s="24">
        <v>1016.6</v>
      </c>
      <c r="N35" s="43"/>
      <c r="O35" s="26">
        <v>28</v>
      </c>
      <c r="P35" s="27">
        <v>25</v>
      </c>
      <c r="Q35" s="27">
        <v>87</v>
      </c>
      <c r="R35" s="43"/>
      <c r="S35" s="26">
        <v>28</v>
      </c>
      <c r="T35" s="35" t="s">
        <v>64</v>
      </c>
      <c r="U35" s="97">
        <v>16.100000000000001</v>
      </c>
      <c r="V35" s="97">
        <v>1.8</v>
      </c>
      <c r="W35" s="43"/>
      <c r="X35" s="248"/>
      <c r="Y35" s="248"/>
      <c r="Z35" s="248"/>
      <c r="AA35" s="43"/>
      <c r="AB35" s="248" t="s">
        <v>95</v>
      </c>
      <c r="AC35" s="248"/>
      <c r="AD35" s="248"/>
      <c r="AE35" s="248"/>
      <c r="AF35" s="2"/>
    </row>
    <row r="36" spans="1:32">
      <c r="A36" s="26">
        <v>29</v>
      </c>
      <c r="B36" s="21">
        <v>5.3</v>
      </c>
      <c r="C36" s="21" t="s">
        <v>2</v>
      </c>
      <c r="D36" s="21">
        <v>19.399999999999999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1016.6</v>
      </c>
      <c r="M36" s="24">
        <v>1019.6</v>
      </c>
      <c r="N36" s="43"/>
      <c r="O36" s="26">
        <v>29</v>
      </c>
      <c r="P36" s="27">
        <v>27</v>
      </c>
      <c r="Q36" s="27">
        <v>86</v>
      </c>
      <c r="R36" s="43"/>
      <c r="S36" s="26">
        <v>29</v>
      </c>
      <c r="T36" s="35" t="s">
        <v>54</v>
      </c>
      <c r="U36" s="97">
        <v>17.7</v>
      </c>
      <c r="V36" s="97">
        <v>1.3</v>
      </c>
      <c r="W36" s="43"/>
      <c r="X36" s="248"/>
      <c r="Y36" s="248"/>
      <c r="Z36" s="248"/>
      <c r="AA36" s="43"/>
      <c r="AB36" s="248" t="s">
        <v>152</v>
      </c>
      <c r="AC36" s="248"/>
      <c r="AD36" s="248"/>
      <c r="AE36" s="248"/>
      <c r="AF36" s="2"/>
    </row>
    <row r="37" spans="1:32">
      <c r="A37" s="26">
        <v>30</v>
      </c>
      <c r="B37" s="21">
        <v>7.6</v>
      </c>
      <c r="C37" s="21" t="s">
        <v>2</v>
      </c>
      <c r="D37" s="21">
        <v>20.2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1011.9</v>
      </c>
      <c r="M37" s="24">
        <v>1018.2</v>
      </c>
      <c r="N37" s="43"/>
      <c r="O37" s="26">
        <v>30</v>
      </c>
      <c r="P37" s="27">
        <v>27</v>
      </c>
      <c r="Q37" s="27">
        <v>79</v>
      </c>
      <c r="R37" s="43"/>
      <c r="S37" s="26">
        <v>30</v>
      </c>
      <c r="T37" s="35" t="s">
        <v>54</v>
      </c>
      <c r="U37" s="97">
        <v>20.9</v>
      </c>
      <c r="V37" s="97">
        <v>1.3</v>
      </c>
      <c r="W37" s="43"/>
      <c r="X37" s="248"/>
      <c r="Y37" s="248"/>
      <c r="Z37" s="248"/>
      <c r="AA37" s="43"/>
      <c r="AB37" s="248" t="s">
        <v>90</v>
      </c>
      <c r="AC37" s="248"/>
      <c r="AD37" s="248"/>
      <c r="AE37" s="248"/>
      <c r="AF37" s="2"/>
    </row>
    <row r="38" spans="1:32">
      <c r="A38" s="39">
        <v>31</v>
      </c>
      <c r="B38" s="21">
        <v>7.2</v>
      </c>
      <c r="C38" s="21" t="s">
        <v>2</v>
      </c>
      <c r="D38" s="136">
        <v>21.4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1008</v>
      </c>
      <c r="M38" s="24">
        <v>1013.1</v>
      </c>
      <c r="N38" s="43"/>
      <c r="O38" s="39">
        <v>31</v>
      </c>
      <c r="P38" s="27">
        <v>22</v>
      </c>
      <c r="Q38" s="27">
        <v>80</v>
      </c>
      <c r="R38" s="43"/>
      <c r="S38" s="39">
        <v>31</v>
      </c>
      <c r="T38" s="35" t="s">
        <v>54</v>
      </c>
      <c r="U38" s="97">
        <v>14.5</v>
      </c>
      <c r="V38" s="97">
        <v>1.6</v>
      </c>
      <c r="W38" s="43"/>
      <c r="X38" s="248"/>
      <c r="Y38" s="248"/>
      <c r="Z38" s="248"/>
      <c r="AA38" s="43"/>
      <c r="AB38" s="248" t="s">
        <v>95</v>
      </c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114" t="s">
        <v>58</v>
      </c>
      <c r="H39" s="117">
        <v>0</v>
      </c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5.3322580645161297</v>
      </c>
      <c r="C40" s="45" t="s">
        <v>2</v>
      </c>
      <c r="D40" s="45">
        <f>AVERAGE(D8:D38)</f>
        <v>16.745161290322578</v>
      </c>
      <c r="E40" s="46" t="s">
        <v>2</v>
      </c>
      <c r="F40" s="2"/>
      <c r="G40" s="47" t="s">
        <v>5</v>
      </c>
      <c r="H40" s="48">
        <f>SUM(H8:H38)</f>
        <v>86.614000000000004</v>
      </c>
      <c r="I40" s="120" t="s">
        <v>61</v>
      </c>
      <c r="J40" s="2"/>
      <c r="K40" s="44" t="s">
        <v>3</v>
      </c>
      <c r="L40" s="104">
        <f>AVERAGE(L8:L38)</f>
        <v>1008.8451612903226</v>
      </c>
      <c r="M40" s="105">
        <f>AVERAGE(M8:M38)</f>
        <v>1014.98064516129</v>
      </c>
      <c r="N40" s="2"/>
      <c r="O40" s="44" t="s">
        <v>3</v>
      </c>
      <c r="P40" s="123">
        <f>AVERAGE(P8:P38)</f>
        <v>37.096774193548384</v>
      </c>
      <c r="Q40" s="124">
        <f>AVERAGE(Q8:Q38)</f>
        <v>84.903225806451616</v>
      </c>
      <c r="R40" s="2"/>
      <c r="S40" s="86" t="s">
        <v>11</v>
      </c>
      <c r="T40" s="86" t="s">
        <v>62</v>
      </c>
      <c r="U40" s="98">
        <f>MAXA(U8:U38)</f>
        <v>40.200000000000003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AVERAGE(B49:B79)</f>
        <v>10.845161290322581</v>
      </c>
      <c r="C41" s="262"/>
      <c r="D41" s="262"/>
      <c r="E41" s="51" t="s">
        <v>2</v>
      </c>
      <c r="F41" s="2"/>
      <c r="G41" s="114" t="s">
        <v>57</v>
      </c>
      <c r="H41" s="115">
        <v>0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AVERAGE(L8:M8,L9:M9,L10:M10,L11:M11,L12:M12,L13:M13,L14:M14,L15:M15,L16:M16,L17:M17,L18:M18,L19:M19,L20:M20,L21:M21,L22:M22,L23:M23,L24:M24,L25:M25,L26:M26,L27:M27,L28:M28,L29:M29,L30:M30,L31:M31,L32:M32,L33:M33,L34:M34,L35:M35,L36:M36,L37:M38)</f>
        <v>1011.9129032258066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AVERAGE(P8:Q8,P9:Q9,P10:Q10,P11:Q11,P12:Q12,P13:Q13,P14:Q14,P15:Q15,P16:Q16,P17:Q17,P18:Q18,P19:Q19,P20:Q20,P21:Q21,P22:Q22,P23:Q23,P24:Q24,P25:Q25,P26:Q26,P27:Q27,P28:Q28,P29:Q29,P30:Q30,P31:Q31,P32:Q32,P33:Q33,P34:Q34,P35:Q35,P36:Q36,P37:Q38)</f>
        <v>61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2</v>
      </c>
      <c r="C42" s="56" t="s">
        <v>2</v>
      </c>
      <c r="D42" s="56">
        <f>MAXA(D8:D38)</f>
        <v>25</v>
      </c>
      <c r="E42" s="57" t="s">
        <v>2</v>
      </c>
      <c r="F42" s="2"/>
      <c r="G42" s="47" t="s">
        <v>6</v>
      </c>
      <c r="H42" s="48">
        <f>MAXA(H8:H38)</f>
        <v>26.161999999999999</v>
      </c>
      <c r="I42" s="98">
        <f>MAXA(I8:I38)</f>
        <v>10.199999999999999</v>
      </c>
      <c r="J42" s="2"/>
      <c r="K42" s="55" t="s">
        <v>4</v>
      </c>
      <c r="L42" s="106">
        <f>MINA(L8:L38)</f>
        <v>989.8</v>
      </c>
      <c r="M42" s="106">
        <f>MAXA(M8:M38)</f>
        <v>1028.4000000000001</v>
      </c>
      <c r="N42" s="2"/>
      <c r="O42" s="55" t="s">
        <v>4</v>
      </c>
      <c r="P42" s="96">
        <f>MINA(P8:P38)</f>
        <v>11</v>
      </c>
      <c r="Q42" s="96">
        <f>MAXA(Q8:Q38)</f>
        <v>92</v>
      </c>
      <c r="R42" s="58"/>
      <c r="S42" s="244" t="s">
        <v>50</v>
      </c>
      <c r="T42" s="245"/>
      <c r="U42" s="103">
        <f>AVERAGE(U8:U38)</f>
        <v>20.56129032258065</v>
      </c>
      <c r="V42" s="103">
        <f>AVERAGE(V8:V38)</f>
        <v>3.0741935483870964</v>
      </c>
      <c r="W42" s="2"/>
      <c r="X42" s="107">
        <f>SUM(H8:H17)</f>
        <v>79.24799999999999</v>
      </c>
      <c r="Y42" s="107">
        <f>SUM(H18:H27)</f>
        <v>0</v>
      </c>
      <c r="Z42" s="107">
        <f>SUM(H28:H38)</f>
        <v>7.3659999999999997</v>
      </c>
      <c r="AA42" s="2"/>
      <c r="AB42" s="80" t="s">
        <v>43</v>
      </c>
      <c r="AC42" s="107">
        <f>AVERAGE(B8:B17)</f>
        <v>3.55</v>
      </c>
      <c r="AD42" s="107">
        <f>AVERAGE(D8:D17)</f>
        <v>14.1</v>
      </c>
      <c r="AE42" s="107">
        <f>AVERAGE(B49:B58)</f>
        <v>8.7499999999999982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Febbraio!H45</f>
        <v>199.68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6.4</v>
      </c>
      <c r="AD43" s="107">
        <f>AVERAGE(D18:D27)</f>
        <v>20.53</v>
      </c>
      <c r="AE43" s="107">
        <f>AVERAGE(B59:B68)</f>
        <v>13.030000000000001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86.614000000000004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5.9818181818181815</v>
      </c>
      <c r="AD44" s="107">
        <f>AVERAGE(D28:D38)</f>
        <v>15.709090909090907</v>
      </c>
      <c r="AE44" s="107">
        <f>AVERAGE(B69:B79)</f>
        <v>10.763636363636364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286.29399999999998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4.0999999999999996</v>
      </c>
      <c r="C49" s="69" t="s">
        <v>2</v>
      </c>
      <c r="G49" s="63"/>
      <c r="L49" s="67"/>
    </row>
    <row r="50" spans="1:20">
      <c r="A50" s="26">
        <v>2</v>
      </c>
      <c r="B50" s="70">
        <v>7.9</v>
      </c>
      <c r="C50" s="71" t="s">
        <v>2</v>
      </c>
    </row>
    <row r="51" spans="1:20">
      <c r="A51" s="26">
        <v>3</v>
      </c>
      <c r="B51" s="70">
        <v>5.7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8.1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10.199999999999999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10.9</v>
      </c>
      <c r="C54" s="71" t="s">
        <v>2</v>
      </c>
    </row>
    <row r="55" spans="1:20">
      <c r="A55" s="26">
        <v>7</v>
      </c>
      <c r="B55" s="70">
        <v>10.4</v>
      </c>
      <c r="C55" s="71" t="s">
        <v>2</v>
      </c>
    </row>
    <row r="56" spans="1:20">
      <c r="A56" s="26">
        <v>8</v>
      </c>
      <c r="B56" s="70">
        <v>10.6</v>
      </c>
      <c r="C56" s="71" t="s">
        <v>2</v>
      </c>
    </row>
    <row r="57" spans="1:20">
      <c r="A57" s="26">
        <v>9</v>
      </c>
      <c r="B57" s="70">
        <v>10.3</v>
      </c>
      <c r="C57" s="71" t="s">
        <v>2</v>
      </c>
    </row>
    <row r="58" spans="1:20">
      <c r="A58" s="26">
        <v>10</v>
      </c>
      <c r="B58" s="70">
        <v>9.3000000000000007</v>
      </c>
      <c r="C58" s="71" t="s">
        <v>2</v>
      </c>
    </row>
    <row r="59" spans="1:20">
      <c r="A59" s="26">
        <v>11</v>
      </c>
      <c r="B59" s="70">
        <v>9.8000000000000007</v>
      </c>
      <c r="C59" s="71" t="s">
        <v>2</v>
      </c>
    </row>
    <row r="60" spans="1:20">
      <c r="A60" s="26">
        <v>12</v>
      </c>
      <c r="B60" s="70">
        <v>11</v>
      </c>
      <c r="C60" s="71" t="s">
        <v>2</v>
      </c>
    </row>
    <row r="61" spans="1:20">
      <c r="A61" s="26">
        <v>13</v>
      </c>
      <c r="B61" s="70">
        <v>11.6</v>
      </c>
      <c r="C61" s="71" t="s">
        <v>2</v>
      </c>
    </row>
    <row r="62" spans="1:20">
      <c r="A62" s="26">
        <v>14</v>
      </c>
      <c r="B62" s="70">
        <v>11.8</v>
      </c>
      <c r="C62" s="71" t="s">
        <v>2</v>
      </c>
    </row>
    <row r="63" spans="1:20">
      <c r="A63" s="26">
        <v>15</v>
      </c>
      <c r="B63" s="70">
        <v>11.9</v>
      </c>
      <c r="C63" s="71" t="s">
        <v>2</v>
      </c>
    </row>
    <row r="64" spans="1:20">
      <c r="A64" s="26">
        <v>16</v>
      </c>
      <c r="B64" s="70">
        <v>14.4</v>
      </c>
      <c r="C64" s="71" t="s">
        <v>2</v>
      </c>
    </row>
    <row r="65" spans="1:3">
      <c r="A65" s="26">
        <v>17</v>
      </c>
      <c r="B65" s="70">
        <v>15.9</v>
      </c>
      <c r="C65" s="71" t="s">
        <v>2</v>
      </c>
    </row>
    <row r="66" spans="1:3">
      <c r="A66" s="26">
        <v>18</v>
      </c>
      <c r="B66" s="70">
        <v>13.8</v>
      </c>
      <c r="C66" s="71" t="s">
        <v>2</v>
      </c>
    </row>
    <row r="67" spans="1:3">
      <c r="A67" s="26">
        <v>19</v>
      </c>
      <c r="B67" s="70">
        <v>15.3</v>
      </c>
      <c r="C67" s="71" t="s">
        <v>2</v>
      </c>
    </row>
    <row r="68" spans="1:3">
      <c r="A68" s="26">
        <v>20</v>
      </c>
      <c r="B68" s="70">
        <v>14.8</v>
      </c>
      <c r="C68" s="71" t="s">
        <v>2</v>
      </c>
    </row>
    <row r="69" spans="1:3">
      <c r="A69" s="26">
        <v>21</v>
      </c>
      <c r="B69" s="70">
        <v>13.5</v>
      </c>
      <c r="C69" s="71" t="s">
        <v>2</v>
      </c>
    </row>
    <row r="70" spans="1:3">
      <c r="A70" s="26">
        <v>22</v>
      </c>
      <c r="B70" s="70">
        <v>12</v>
      </c>
      <c r="C70" s="71" t="s">
        <v>2</v>
      </c>
    </row>
    <row r="71" spans="1:3">
      <c r="A71" s="26">
        <v>23</v>
      </c>
      <c r="B71" s="70">
        <v>8.3000000000000007</v>
      </c>
      <c r="C71" s="71" t="s">
        <v>2</v>
      </c>
    </row>
    <row r="72" spans="1:3">
      <c r="A72" s="26">
        <v>24</v>
      </c>
      <c r="B72" s="70">
        <v>10.1</v>
      </c>
      <c r="C72" s="71" t="s">
        <v>2</v>
      </c>
    </row>
    <row r="73" spans="1:3">
      <c r="A73" s="26">
        <v>25</v>
      </c>
      <c r="B73" s="70">
        <v>8.4</v>
      </c>
      <c r="C73" s="71" t="s">
        <v>2</v>
      </c>
    </row>
    <row r="74" spans="1:3">
      <c r="A74" s="26">
        <v>26</v>
      </c>
      <c r="B74" s="70">
        <v>6.4</v>
      </c>
      <c r="C74" s="71" t="s">
        <v>2</v>
      </c>
    </row>
    <row r="75" spans="1:3">
      <c r="A75" s="26">
        <v>27</v>
      </c>
      <c r="B75" s="70">
        <v>8.4</v>
      </c>
      <c r="C75" s="71" t="s">
        <v>2</v>
      </c>
    </row>
    <row r="76" spans="1:3">
      <c r="A76" s="26">
        <v>28</v>
      </c>
      <c r="B76" s="70">
        <v>10.8</v>
      </c>
      <c r="C76" s="71" t="s">
        <v>2</v>
      </c>
    </row>
    <row r="77" spans="1:3">
      <c r="A77" s="26">
        <v>29</v>
      </c>
      <c r="B77" s="70">
        <v>12.6</v>
      </c>
      <c r="C77" s="71" t="s">
        <v>2</v>
      </c>
    </row>
    <row r="78" spans="1:3">
      <c r="A78" s="26">
        <v>30</v>
      </c>
      <c r="B78" s="70">
        <v>13.7</v>
      </c>
      <c r="C78" s="71" t="s">
        <v>2</v>
      </c>
    </row>
    <row r="79" spans="1:3">
      <c r="A79" s="39">
        <v>31</v>
      </c>
      <c r="B79" s="72">
        <v>14.2</v>
      </c>
      <c r="C79" s="73" t="s">
        <v>2</v>
      </c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G27" sqref="G27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19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71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72</v>
      </c>
      <c r="Y4" s="272"/>
      <c r="Z4" s="272"/>
      <c r="AA4" s="9"/>
      <c r="AB4" s="273" t="s">
        <v>72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8</v>
      </c>
      <c r="C8" s="21" t="s">
        <v>2</v>
      </c>
      <c r="D8" s="21">
        <v>20.2</v>
      </c>
      <c r="E8" s="21" t="s">
        <v>2</v>
      </c>
      <c r="F8" s="43"/>
      <c r="G8" s="23"/>
      <c r="H8" s="21">
        <v>0</v>
      </c>
      <c r="I8" s="21"/>
      <c r="J8" s="43"/>
      <c r="K8" s="20">
        <v>1</v>
      </c>
      <c r="L8" s="24">
        <v>1008</v>
      </c>
      <c r="M8" s="24">
        <v>1011.1</v>
      </c>
      <c r="N8" s="43"/>
      <c r="O8" s="20">
        <v>1</v>
      </c>
      <c r="P8" s="27">
        <v>40</v>
      </c>
      <c r="Q8" s="27">
        <v>81</v>
      </c>
      <c r="R8" s="43"/>
      <c r="S8" s="20">
        <v>1</v>
      </c>
      <c r="T8" s="35" t="s">
        <v>94</v>
      </c>
      <c r="U8" s="97">
        <v>17.7</v>
      </c>
      <c r="V8" s="97">
        <v>2.1</v>
      </c>
      <c r="W8" s="43"/>
      <c r="X8" s="248"/>
      <c r="Y8" s="248"/>
      <c r="Z8" s="248"/>
      <c r="AA8" s="43"/>
      <c r="AB8" s="248" t="s">
        <v>90</v>
      </c>
      <c r="AC8" s="248"/>
      <c r="AD8" s="248"/>
      <c r="AE8" s="248"/>
      <c r="AF8" s="2"/>
    </row>
    <row r="9" spans="1:119">
      <c r="A9" s="26">
        <v>2</v>
      </c>
      <c r="B9" s="21">
        <v>10.4</v>
      </c>
      <c r="C9" s="21" t="s">
        <v>2</v>
      </c>
      <c r="D9" s="21">
        <v>17.899999999999999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1008</v>
      </c>
      <c r="M9" s="24">
        <v>1010.4</v>
      </c>
      <c r="N9" s="43"/>
      <c r="O9" s="26">
        <v>2</v>
      </c>
      <c r="P9" s="27">
        <v>50</v>
      </c>
      <c r="Q9" s="27">
        <v>81</v>
      </c>
      <c r="R9" s="43"/>
      <c r="S9" s="26">
        <v>2</v>
      </c>
      <c r="T9" s="35" t="s">
        <v>94</v>
      </c>
      <c r="U9" s="34">
        <v>16.100000000000001</v>
      </c>
      <c r="V9" s="34">
        <v>2.2999999999999998</v>
      </c>
      <c r="W9" s="43"/>
      <c r="X9" s="248"/>
      <c r="Y9" s="248"/>
      <c r="Z9" s="248"/>
      <c r="AA9" s="43"/>
      <c r="AB9" s="248" t="s">
        <v>90</v>
      </c>
      <c r="AC9" s="248"/>
      <c r="AD9" s="248"/>
      <c r="AE9" s="248"/>
      <c r="AF9" s="2"/>
    </row>
    <row r="10" spans="1:119">
      <c r="A10" s="26">
        <v>3</v>
      </c>
      <c r="B10" s="21">
        <v>10.9</v>
      </c>
      <c r="C10" s="21" t="s">
        <v>2</v>
      </c>
      <c r="D10" s="21">
        <v>16.399999999999999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1005.6</v>
      </c>
      <c r="M10" s="24">
        <v>1008.7</v>
      </c>
      <c r="N10" s="43"/>
      <c r="O10" s="26">
        <v>3</v>
      </c>
      <c r="P10" s="27">
        <v>47</v>
      </c>
      <c r="Q10" s="27">
        <v>81</v>
      </c>
      <c r="R10" s="43"/>
      <c r="S10" s="26">
        <v>3</v>
      </c>
      <c r="T10" s="35" t="s">
        <v>94</v>
      </c>
      <c r="U10" s="97">
        <v>32.200000000000003</v>
      </c>
      <c r="V10" s="97">
        <v>1.1000000000000001</v>
      </c>
      <c r="W10" s="43"/>
      <c r="X10" s="248"/>
      <c r="Y10" s="248"/>
      <c r="Z10" s="248"/>
      <c r="AA10" s="43"/>
      <c r="AB10" s="248" t="s">
        <v>104</v>
      </c>
      <c r="AC10" s="248"/>
      <c r="AD10" s="248"/>
      <c r="AE10" s="248"/>
      <c r="AF10" s="2"/>
    </row>
    <row r="11" spans="1:119">
      <c r="A11" s="26">
        <v>4</v>
      </c>
      <c r="B11" s="21">
        <v>11.8</v>
      </c>
      <c r="C11" s="21" t="s">
        <v>2</v>
      </c>
      <c r="D11" s="21">
        <v>15.3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1002.4</v>
      </c>
      <c r="M11" s="24">
        <v>1005.9</v>
      </c>
      <c r="N11" s="43"/>
      <c r="O11" s="26">
        <v>4</v>
      </c>
      <c r="P11" s="27">
        <v>53</v>
      </c>
      <c r="Q11" s="27">
        <v>76</v>
      </c>
      <c r="R11" s="43"/>
      <c r="S11" s="26">
        <v>4</v>
      </c>
      <c r="T11" s="35" t="s">
        <v>62</v>
      </c>
      <c r="U11" s="97">
        <v>24.1</v>
      </c>
      <c r="V11" s="97">
        <v>4.8</v>
      </c>
      <c r="W11" s="43"/>
      <c r="X11" s="248"/>
      <c r="Y11" s="248"/>
      <c r="Z11" s="248"/>
      <c r="AA11" s="43"/>
      <c r="AB11" s="248" t="s">
        <v>104</v>
      </c>
      <c r="AC11" s="248"/>
      <c r="AD11" s="248"/>
      <c r="AE11" s="248"/>
      <c r="AF11" s="32"/>
    </row>
    <row r="12" spans="1:119">
      <c r="A12" s="26">
        <v>5</v>
      </c>
      <c r="B12" s="21">
        <v>9.1</v>
      </c>
      <c r="C12" s="21" t="s">
        <v>2</v>
      </c>
      <c r="D12" s="21">
        <v>22.7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1004.9</v>
      </c>
      <c r="M12" s="24">
        <v>1010.8</v>
      </c>
      <c r="N12" s="43"/>
      <c r="O12" s="26">
        <v>5</v>
      </c>
      <c r="P12" s="27">
        <v>29</v>
      </c>
      <c r="Q12" s="27">
        <v>84</v>
      </c>
      <c r="R12" s="43"/>
      <c r="S12" s="26">
        <v>5</v>
      </c>
      <c r="T12" s="35" t="s">
        <v>64</v>
      </c>
      <c r="U12" s="97">
        <v>22.5</v>
      </c>
      <c r="V12" s="97">
        <v>3.1</v>
      </c>
      <c r="W12" s="43"/>
      <c r="X12" s="248"/>
      <c r="Y12" s="248"/>
      <c r="Z12" s="248"/>
      <c r="AA12" s="43"/>
      <c r="AB12" s="248" t="s">
        <v>95</v>
      </c>
      <c r="AC12" s="248"/>
      <c r="AD12" s="248"/>
      <c r="AE12" s="248"/>
      <c r="AF12" s="33"/>
    </row>
    <row r="13" spans="1:119">
      <c r="A13" s="26">
        <v>6</v>
      </c>
      <c r="B13" s="21">
        <v>11.8</v>
      </c>
      <c r="C13" s="21" t="s">
        <v>2</v>
      </c>
      <c r="D13" s="21">
        <v>24.1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1010.8</v>
      </c>
      <c r="M13" s="24">
        <v>1013.7</v>
      </c>
      <c r="N13" s="43"/>
      <c r="O13" s="26">
        <v>6</v>
      </c>
      <c r="P13" s="27">
        <v>26</v>
      </c>
      <c r="Q13" s="35">
        <v>79</v>
      </c>
      <c r="R13" s="43"/>
      <c r="S13" s="26">
        <v>6</v>
      </c>
      <c r="T13" s="35" t="s">
        <v>64</v>
      </c>
      <c r="U13" s="97">
        <v>17.7</v>
      </c>
      <c r="V13" s="97">
        <v>2.1</v>
      </c>
      <c r="W13" s="43"/>
      <c r="X13" s="248"/>
      <c r="Y13" s="248"/>
      <c r="Z13" s="248"/>
      <c r="AA13" s="43"/>
      <c r="AB13" s="248" t="s">
        <v>95</v>
      </c>
      <c r="AC13" s="248"/>
      <c r="AD13" s="248"/>
      <c r="AE13" s="248"/>
      <c r="AF13" s="2"/>
    </row>
    <row r="14" spans="1:119">
      <c r="A14" s="26">
        <v>7</v>
      </c>
      <c r="B14" s="21">
        <v>10.3</v>
      </c>
      <c r="C14" s="21" t="s">
        <v>2</v>
      </c>
      <c r="D14" s="21">
        <v>24.3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1012.3</v>
      </c>
      <c r="M14" s="24">
        <v>1015.8</v>
      </c>
      <c r="N14" s="43"/>
      <c r="O14" s="26">
        <v>7</v>
      </c>
      <c r="P14" s="94">
        <v>28</v>
      </c>
      <c r="Q14" s="27">
        <v>81</v>
      </c>
      <c r="R14" s="43"/>
      <c r="S14" s="26">
        <v>7</v>
      </c>
      <c r="T14" s="35" t="s">
        <v>54</v>
      </c>
      <c r="U14" s="97">
        <v>16.100000000000001</v>
      </c>
      <c r="V14" s="97">
        <v>1.3</v>
      </c>
      <c r="W14" s="43"/>
      <c r="X14" s="248"/>
      <c r="Y14" s="248"/>
      <c r="Z14" s="248"/>
      <c r="AA14" s="43"/>
      <c r="AB14" s="248" t="s">
        <v>95</v>
      </c>
      <c r="AC14" s="248"/>
      <c r="AD14" s="248"/>
      <c r="AE14" s="248"/>
      <c r="AF14" s="2"/>
    </row>
    <row r="15" spans="1:119">
      <c r="A15" s="26">
        <v>8</v>
      </c>
      <c r="B15" s="21">
        <v>11.9</v>
      </c>
      <c r="C15" s="21" t="s">
        <v>2</v>
      </c>
      <c r="D15" s="21">
        <v>21.2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1010.1</v>
      </c>
      <c r="M15" s="24">
        <v>1014.1</v>
      </c>
      <c r="N15" s="43"/>
      <c r="O15" s="26">
        <v>8</v>
      </c>
      <c r="P15" s="94">
        <v>48</v>
      </c>
      <c r="Q15" s="27">
        <v>80</v>
      </c>
      <c r="R15" s="43"/>
      <c r="S15" s="26">
        <v>8</v>
      </c>
      <c r="T15" s="35" t="s">
        <v>54</v>
      </c>
      <c r="U15" s="97">
        <v>14.5</v>
      </c>
      <c r="V15" s="97">
        <v>1.6</v>
      </c>
      <c r="W15" s="43"/>
      <c r="X15" s="248"/>
      <c r="Y15" s="248"/>
      <c r="Z15" s="248"/>
      <c r="AA15" s="43"/>
      <c r="AB15" s="248" t="s">
        <v>90</v>
      </c>
      <c r="AC15" s="248"/>
      <c r="AD15" s="248"/>
      <c r="AE15" s="248"/>
      <c r="AF15" s="2"/>
    </row>
    <row r="16" spans="1:119">
      <c r="A16" s="26">
        <v>9</v>
      </c>
      <c r="B16" s="21">
        <v>7.8</v>
      </c>
      <c r="C16" s="21" t="s">
        <v>2</v>
      </c>
      <c r="D16" s="21">
        <v>22.2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1011.6</v>
      </c>
      <c r="M16" s="24">
        <v>1015.5</v>
      </c>
      <c r="N16" s="43"/>
      <c r="O16" s="26">
        <v>9</v>
      </c>
      <c r="P16" s="27">
        <v>25</v>
      </c>
      <c r="Q16" s="137">
        <v>92</v>
      </c>
      <c r="R16" s="43"/>
      <c r="S16" s="26">
        <v>9</v>
      </c>
      <c r="T16" s="35" t="s">
        <v>54</v>
      </c>
      <c r="U16" s="97">
        <v>17.7</v>
      </c>
      <c r="V16" s="97">
        <v>2.1</v>
      </c>
      <c r="W16" s="43"/>
      <c r="X16" s="248" t="s">
        <v>143</v>
      </c>
      <c r="Y16" s="248"/>
      <c r="Z16" s="248"/>
      <c r="AA16" s="43"/>
      <c r="AB16" s="248" t="s">
        <v>95</v>
      </c>
      <c r="AC16" s="248"/>
      <c r="AD16" s="248"/>
      <c r="AE16" s="248"/>
      <c r="AF16" s="2"/>
    </row>
    <row r="17" spans="1:33">
      <c r="A17" s="26">
        <v>10</v>
      </c>
      <c r="B17" s="21">
        <v>9</v>
      </c>
      <c r="C17" s="21" t="s">
        <v>2</v>
      </c>
      <c r="D17" s="21">
        <v>22.8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1010.1</v>
      </c>
      <c r="M17" s="24">
        <v>1015.6</v>
      </c>
      <c r="N17" s="43"/>
      <c r="O17" s="26">
        <v>10</v>
      </c>
      <c r="P17" s="27">
        <v>27</v>
      </c>
      <c r="Q17" s="27">
        <v>81</v>
      </c>
      <c r="R17" s="43"/>
      <c r="S17" s="26">
        <v>10</v>
      </c>
      <c r="T17" s="35" t="s">
        <v>64</v>
      </c>
      <c r="U17" s="34">
        <v>25.7</v>
      </c>
      <c r="V17" s="34">
        <v>2.6</v>
      </c>
      <c r="W17" s="43"/>
      <c r="X17" s="248"/>
      <c r="Y17" s="248"/>
      <c r="Z17" s="248"/>
      <c r="AA17" s="43"/>
      <c r="AB17" s="248" t="s">
        <v>95</v>
      </c>
      <c r="AC17" s="248"/>
      <c r="AD17" s="248"/>
      <c r="AE17" s="248"/>
      <c r="AF17" s="2"/>
    </row>
    <row r="18" spans="1:33">
      <c r="A18" s="26">
        <v>11</v>
      </c>
      <c r="B18" s="21">
        <v>10.3</v>
      </c>
      <c r="C18" s="21" t="s">
        <v>2</v>
      </c>
      <c r="D18" s="21">
        <v>22.4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1009.6</v>
      </c>
      <c r="M18" s="24">
        <v>1012.7</v>
      </c>
      <c r="N18" s="43"/>
      <c r="O18" s="26">
        <v>11</v>
      </c>
      <c r="P18" s="27">
        <v>42</v>
      </c>
      <c r="Q18" s="27">
        <v>82</v>
      </c>
      <c r="R18" s="43"/>
      <c r="S18" s="26">
        <v>11</v>
      </c>
      <c r="T18" s="35" t="s">
        <v>64</v>
      </c>
      <c r="U18" s="97">
        <v>17.7</v>
      </c>
      <c r="V18" s="97">
        <v>2.4</v>
      </c>
      <c r="W18" s="43"/>
      <c r="X18" s="248"/>
      <c r="Y18" s="248"/>
      <c r="Z18" s="248"/>
      <c r="AA18" s="43"/>
      <c r="AB18" s="248" t="s">
        <v>95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12.9</v>
      </c>
      <c r="C19" s="21" t="s">
        <v>2</v>
      </c>
      <c r="D19" s="21">
        <v>21.6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1008.7</v>
      </c>
      <c r="M19" s="24">
        <v>1012.7</v>
      </c>
      <c r="N19" s="43"/>
      <c r="O19" s="26">
        <v>12</v>
      </c>
      <c r="P19" s="27">
        <v>44</v>
      </c>
      <c r="Q19" s="27">
        <v>75</v>
      </c>
      <c r="R19" s="43"/>
      <c r="S19" s="26">
        <v>12</v>
      </c>
      <c r="T19" s="35" t="s">
        <v>62</v>
      </c>
      <c r="U19" s="97">
        <v>27.4</v>
      </c>
      <c r="V19" s="97">
        <v>4.7</v>
      </c>
      <c r="W19" s="43"/>
      <c r="X19" s="248"/>
      <c r="Y19" s="248"/>
      <c r="Z19" s="248"/>
      <c r="AA19" s="43"/>
      <c r="AB19" s="248" t="s">
        <v>95</v>
      </c>
      <c r="AC19" s="248"/>
      <c r="AD19" s="248"/>
      <c r="AE19" s="248"/>
      <c r="AF19" s="2"/>
    </row>
    <row r="20" spans="1:33">
      <c r="A20" s="26">
        <v>13</v>
      </c>
      <c r="B20" s="21">
        <v>13.8</v>
      </c>
      <c r="C20" s="21" t="s">
        <v>2</v>
      </c>
      <c r="D20" s="21">
        <v>21.1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1010.6</v>
      </c>
      <c r="M20" s="24">
        <v>1013.7</v>
      </c>
      <c r="N20" s="43"/>
      <c r="O20" s="26">
        <v>13</v>
      </c>
      <c r="P20" s="27">
        <v>44</v>
      </c>
      <c r="Q20" s="27">
        <v>73</v>
      </c>
      <c r="R20" s="37"/>
      <c r="S20" s="26">
        <v>13</v>
      </c>
      <c r="T20" s="35" t="s">
        <v>62</v>
      </c>
      <c r="U20" s="97">
        <v>24.1</v>
      </c>
      <c r="V20" s="97">
        <v>5.5</v>
      </c>
      <c r="W20" s="43"/>
      <c r="X20" s="248"/>
      <c r="Y20" s="248"/>
      <c r="Z20" s="248"/>
      <c r="AA20" s="43"/>
      <c r="AB20" s="248" t="s">
        <v>95</v>
      </c>
      <c r="AC20" s="248"/>
      <c r="AD20" s="248"/>
      <c r="AE20" s="248"/>
      <c r="AF20" s="2"/>
    </row>
    <row r="21" spans="1:33">
      <c r="A21" s="26">
        <v>14</v>
      </c>
      <c r="B21" s="21">
        <v>11.1</v>
      </c>
      <c r="C21" s="21" t="s">
        <v>2</v>
      </c>
      <c r="D21" s="21">
        <v>23.3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1004.9</v>
      </c>
      <c r="M21" s="24">
        <v>1013.2</v>
      </c>
      <c r="N21" s="43"/>
      <c r="O21" s="26">
        <v>14</v>
      </c>
      <c r="P21" s="27">
        <v>38</v>
      </c>
      <c r="Q21" s="27">
        <v>84</v>
      </c>
      <c r="R21" s="43"/>
      <c r="S21" s="26">
        <v>14</v>
      </c>
      <c r="T21" s="35" t="s">
        <v>64</v>
      </c>
      <c r="U21" s="97">
        <v>16.100000000000001</v>
      </c>
      <c r="V21" s="97">
        <v>2.7</v>
      </c>
      <c r="W21" s="43"/>
      <c r="X21" s="248"/>
      <c r="Y21" s="248"/>
      <c r="Z21" s="248"/>
      <c r="AA21" s="43"/>
      <c r="AB21" s="248" t="s">
        <v>95</v>
      </c>
      <c r="AC21" s="248"/>
      <c r="AD21" s="248"/>
      <c r="AE21" s="248"/>
      <c r="AF21" s="2"/>
    </row>
    <row r="22" spans="1:33">
      <c r="A22" s="26">
        <v>15</v>
      </c>
      <c r="B22" s="29">
        <v>11.6</v>
      </c>
      <c r="C22" s="21" t="s">
        <v>2</v>
      </c>
      <c r="D22" s="21">
        <v>20.5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1005.3</v>
      </c>
      <c r="M22" s="24">
        <v>1013.4</v>
      </c>
      <c r="N22" s="43"/>
      <c r="O22" s="26">
        <v>15</v>
      </c>
      <c r="P22" s="139">
        <v>13</v>
      </c>
      <c r="Q22" s="27">
        <v>88</v>
      </c>
      <c r="R22" s="43"/>
      <c r="S22" s="26">
        <v>15</v>
      </c>
      <c r="T22" s="35" t="s">
        <v>62</v>
      </c>
      <c r="U22" s="97">
        <v>22.5</v>
      </c>
      <c r="V22" s="97">
        <v>4.5</v>
      </c>
      <c r="W22" s="43"/>
      <c r="X22" s="248" t="s">
        <v>156</v>
      </c>
      <c r="Y22" s="248"/>
      <c r="Z22" s="248"/>
      <c r="AA22" s="43"/>
      <c r="AB22" s="248" t="s">
        <v>95</v>
      </c>
      <c r="AC22" s="248"/>
      <c r="AD22" s="248"/>
      <c r="AE22" s="248"/>
      <c r="AF22" s="2"/>
    </row>
    <row r="23" spans="1:33">
      <c r="A23" s="26">
        <v>16</v>
      </c>
      <c r="B23" s="21">
        <v>8.6</v>
      </c>
      <c r="C23" s="21" t="s">
        <v>2</v>
      </c>
      <c r="D23" s="21">
        <v>18.2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1013.4</v>
      </c>
      <c r="M23" s="140">
        <v>1018.3</v>
      </c>
      <c r="N23" s="43"/>
      <c r="O23" s="26">
        <v>16</v>
      </c>
      <c r="P23" s="27">
        <v>17</v>
      </c>
      <c r="Q23" s="27">
        <v>47</v>
      </c>
      <c r="R23" s="43"/>
      <c r="S23" s="26">
        <v>16</v>
      </c>
      <c r="T23" s="35" t="s">
        <v>62</v>
      </c>
      <c r="U23" s="34">
        <v>25.7</v>
      </c>
      <c r="V23" s="34">
        <v>5.6</v>
      </c>
      <c r="W23" s="43"/>
      <c r="X23" s="248" t="s">
        <v>156</v>
      </c>
      <c r="Y23" s="248"/>
      <c r="Z23" s="248"/>
      <c r="AA23" s="43"/>
      <c r="AB23" s="248" t="s">
        <v>95</v>
      </c>
      <c r="AC23" s="248"/>
      <c r="AD23" s="248"/>
      <c r="AE23" s="248"/>
      <c r="AF23" s="2"/>
    </row>
    <row r="24" spans="1:33">
      <c r="A24" s="26">
        <v>17</v>
      </c>
      <c r="B24" s="143">
        <v>6.2</v>
      </c>
      <c r="C24" s="21" t="s">
        <v>2</v>
      </c>
      <c r="D24" s="21">
        <v>18.8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1009.8</v>
      </c>
      <c r="M24" s="24">
        <v>1016.9</v>
      </c>
      <c r="N24" s="43"/>
      <c r="O24" s="26">
        <v>17</v>
      </c>
      <c r="P24" s="27">
        <v>24</v>
      </c>
      <c r="Q24" s="27">
        <v>66</v>
      </c>
      <c r="R24" s="43"/>
      <c r="S24" s="26">
        <v>17</v>
      </c>
      <c r="T24" s="35" t="s">
        <v>62</v>
      </c>
      <c r="U24" s="97">
        <v>24.1</v>
      </c>
      <c r="V24" s="97">
        <v>3.5</v>
      </c>
      <c r="W24" s="43"/>
      <c r="X24" s="248"/>
      <c r="Y24" s="248"/>
      <c r="Z24" s="248"/>
      <c r="AA24" s="43"/>
      <c r="AB24" s="248" t="s">
        <v>95</v>
      </c>
      <c r="AC24" s="248"/>
      <c r="AD24" s="248"/>
      <c r="AE24" s="248"/>
      <c r="AF24" s="2"/>
    </row>
    <row r="25" spans="1:33">
      <c r="A25" s="26">
        <v>18</v>
      </c>
      <c r="B25" s="21">
        <v>6.6</v>
      </c>
      <c r="C25" s="21" t="s">
        <v>2</v>
      </c>
      <c r="D25" s="21">
        <v>17.7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998.4</v>
      </c>
      <c r="M25" s="24">
        <v>1010.7</v>
      </c>
      <c r="N25" s="43"/>
      <c r="O25" s="26">
        <v>18</v>
      </c>
      <c r="P25" s="27">
        <v>27</v>
      </c>
      <c r="Q25" s="27">
        <v>73</v>
      </c>
      <c r="R25" s="43"/>
      <c r="S25" s="26">
        <v>18</v>
      </c>
      <c r="T25" s="35" t="s">
        <v>64</v>
      </c>
      <c r="U25" s="97">
        <v>14.5</v>
      </c>
      <c r="V25" s="97">
        <v>1</v>
      </c>
      <c r="W25" s="43"/>
      <c r="X25" s="248"/>
      <c r="Y25" s="248"/>
      <c r="Z25" s="248"/>
      <c r="AA25" s="43"/>
      <c r="AB25" s="248" t="s">
        <v>104</v>
      </c>
      <c r="AC25" s="248"/>
      <c r="AD25" s="248"/>
      <c r="AE25" s="248"/>
      <c r="AF25" s="38"/>
    </row>
    <row r="26" spans="1:33">
      <c r="A26" s="26">
        <v>19</v>
      </c>
      <c r="B26" s="21">
        <v>6.6</v>
      </c>
      <c r="C26" s="21" t="s">
        <v>2</v>
      </c>
      <c r="D26" s="145">
        <v>11.9</v>
      </c>
      <c r="E26" s="21" t="s">
        <v>2</v>
      </c>
      <c r="F26" s="43"/>
      <c r="G26" s="176" t="s">
        <v>127</v>
      </c>
      <c r="H26" s="21">
        <v>16.256</v>
      </c>
      <c r="I26" s="21">
        <v>7.1</v>
      </c>
      <c r="J26" s="43"/>
      <c r="K26" s="26">
        <v>19</v>
      </c>
      <c r="L26" s="141">
        <v>997.8</v>
      </c>
      <c r="M26" s="24">
        <v>1005.5</v>
      </c>
      <c r="N26" s="43"/>
      <c r="O26" s="26">
        <v>19</v>
      </c>
      <c r="P26" s="27">
        <v>65</v>
      </c>
      <c r="Q26" s="27">
        <v>89</v>
      </c>
      <c r="R26" s="43"/>
      <c r="S26" s="26">
        <v>19</v>
      </c>
      <c r="T26" s="35" t="s">
        <v>62</v>
      </c>
      <c r="U26" s="97">
        <v>35.4</v>
      </c>
      <c r="V26" s="138">
        <v>8.6999999999999993</v>
      </c>
      <c r="W26" s="43"/>
      <c r="X26" s="248"/>
      <c r="Y26" s="248"/>
      <c r="Z26" s="248"/>
      <c r="AA26" s="43"/>
      <c r="AB26" s="248" t="s">
        <v>88</v>
      </c>
      <c r="AC26" s="248"/>
      <c r="AD26" s="248"/>
      <c r="AE26" s="248"/>
      <c r="AF26" s="38"/>
    </row>
    <row r="27" spans="1:33">
      <c r="A27" s="26">
        <v>20</v>
      </c>
      <c r="B27" s="21">
        <v>6.8</v>
      </c>
      <c r="C27" s="21" t="s">
        <v>2</v>
      </c>
      <c r="D27" s="21">
        <v>17.5</v>
      </c>
      <c r="E27" s="21" t="s">
        <v>2</v>
      </c>
      <c r="F27" s="43"/>
      <c r="G27" s="176" t="s">
        <v>107</v>
      </c>
      <c r="H27" s="21">
        <v>1.5</v>
      </c>
      <c r="I27" s="21">
        <v>3.3</v>
      </c>
      <c r="J27" s="43"/>
      <c r="K27" s="26">
        <v>20</v>
      </c>
      <c r="L27" s="24">
        <v>1001.1</v>
      </c>
      <c r="M27" s="24">
        <v>1005.5</v>
      </c>
      <c r="N27" s="43"/>
      <c r="O27" s="26">
        <v>20</v>
      </c>
      <c r="P27" s="27">
        <v>49</v>
      </c>
      <c r="Q27" s="94">
        <v>91</v>
      </c>
      <c r="R27" s="43"/>
      <c r="S27" s="26">
        <v>20</v>
      </c>
      <c r="T27" s="35" t="s">
        <v>62</v>
      </c>
      <c r="U27" s="97">
        <v>25.7</v>
      </c>
      <c r="V27" s="97">
        <v>4.3</v>
      </c>
      <c r="W27" s="43"/>
      <c r="X27" s="248"/>
      <c r="Y27" s="248"/>
      <c r="Z27" s="248"/>
      <c r="AA27" s="43"/>
      <c r="AB27" s="248" t="s">
        <v>160</v>
      </c>
      <c r="AC27" s="248"/>
      <c r="AD27" s="248"/>
      <c r="AE27" s="248"/>
      <c r="AF27" s="38"/>
    </row>
    <row r="28" spans="1:33">
      <c r="A28" s="26">
        <v>21</v>
      </c>
      <c r="B28" s="21">
        <v>10.6</v>
      </c>
      <c r="C28" s="21" t="s">
        <v>2</v>
      </c>
      <c r="D28" s="21">
        <v>15.6</v>
      </c>
      <c r="E28" s="21" t="s">
        <v>2</v>
      </c>
      <c r="F28" s="43"/>
      <c r="G28" s="176" t="s">
        <v>170</v>
      </c>
      <c r="H28" s="21">
        <v>5.0999999999999996</v>
      </c>
      <c r="I28" s="21">
        <v>3.8</v>
      </c>
      <c r="J28" s="43"/>
      <c r="K28" s="26">
        <v>21</v>
      </c>
      <c r="L28" s="24">
        <v>1001.6</v>
      </c>
      <c r="M28" s="24">
        <v>1006</v>
      </c>
      <c r="N28" s="43"/>
      <c r="O28" s="26">
        <v>21</v>
      </c>
      <c r="P28" s="27">
        <v>60</v>
      </c>
      <c r="Q28" s="27">
        <v>88</v>
      </c>
      <c r="R28" s="43"/>
      <c r="S28" s="26">
        <v>21</v>
      </c>
      <c r="T28" s="35" t="s">
        <v>62</v>
      </c>
      <c r="U28" s="97">
        <v>17.7</v>
      </c>
      <c r="V28" s="97">
        <v>4.5</v>
      </c>
      <c r="W28" s="43"/>
      <c r="X28" s="248"/>
      <c r="Y28" s="248"/>
      <c r="Z28" s="248"/>
      <c r="AA28" s="43"/>
      <c r="AB28" s="248" t="s">
        <v>104</v>
      </c>
      <c r="AC28" s="248"/>
      <c r="AD28" s="248"/>
      <c r="AE28" s="248"/>
      <c r="AF28" s="2"/>
    </row>
    <row r="29" spans="1:33">
      <c r="A29" s="26">
        <v>22</v>
      </c>
      <c r="B29" s="21">
        <v>11.4</v>
      </c>
      <c r="C29" s="21" t="s">
        <v>2</v>
      </c>
      <c r="D29" s="21">
        <v>20.2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1005.9</v>
      </c>
      <c r="M29" s="24">
        <v>1012.2</v>
      </c>
      <c r="N29" s="43"/>
      <c r="O29" s="26">
        <v>22</v>
      </c>
      <c r="P29" s="27">
        <v>45</v>
      </c>
      <c r="Q29" s="27">
        <v>88</v>
      </c>
      <c r="R29" s="43"/>
      <c r="S29" s="26">
        <v>22</v>
      </c>
      <c r="T29" s="35" t="s">
        <v>62</v>
      </c>
      <c r="U29" s="97">
        <v>17.7</v>
      </c>
      <c r="V29" s="97">
        <v>2.9</v>
      </c>
      <c r="W29" s="43"/>
      <c r="X29" s="248"/>
      <c r="Y29" s="248"/>
      <c r="Z29" s="248"/>
      <c r="AA29" s="43"/>
      <c r="AB29" s="248" t="s">
        <v>158</v>
      </c>
      <c r="AC29" s="248"/>
      <c r="AD29" s="248"/>
      <c r="AE29" s="248"/>
      <c r="AF29" s="38"/>
    </row>
    <row r="30" spans="1:33">
      <c r="A30" s="26">
        <v>23</v>
      </c>
      <c r="B30" s="21">
        <v>9.9</v>
      </c>
      <c r="C30" s="21" t="s">
        <v>2</v>
      </c>
      <c r="D30" s="21">
        <v>23.1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1010.4</v>
      </c>
      <c r="M30" s="24">
        <v>1013.5</v>
      </c>
      <c r="N30" s="43"/>
      <c r="O30" s="26">
        <v>23</v>
      </c>
      <c r="P30" s="27">
        <v>35</v>
      </c>
      <c r="Q30" s="35">
        <v>88</v>
      </c>
      <c r="R30" s="43"/>
      <c r="S30" s="26">
        <v>23</v>
      </c>
      <c r="T30" s="35" t="s">
        <v>54</v>
      </c>
      <c r="U30" s="97">
        <v>16.100000000000001</v>
      </c>
      <c r="V30" s="97">
        <v>2.2999999999999998</v>
      </c>
      <c r="W30" s="43"/>
      <c r="X30" s="248"/>
      <c r="Y30" s="248"/>
      <c r="Z30" s="248"/>
      <c r="AA30" s="43"/>
      <c r="AB30" s="248" t="s">
        <v>159</v>
      </c>
      <c r="AC30" s="248"/>
      <c r="AD30" s="248"/>
      <c r="AE30" s="248"/>
      <c r="AF30" s="2"/>
    </row>
    <row r="31" spans="1:33">
      <c r="A31" s="26">
        <v>24</v>
      </c>
      <c r="B31" s="21">
        <v>10.8</v>
      </c>
      <c r="C31" s="21" t="s">
        <v>2</v>
      </c>
      <c r="D31" s="136">
        <v>26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1006.7</v>
      </c>
      <c r="M31" s="24">
        <v>1012.2</v>
      </c>
      <c r="N31" s="43"/>
      <c r="O31" s="26">
        <v>24</v>
      </c>
      <c r="P31" s="27">
        <v>23</v>
      </c>
      <c r="Q31" s="27">
        <v>83</v>
      </c>
      <c r="R31" s="43"/>
      <c r="S31" s="26">
        <v>24</v>
      </c>
      <c r="T31" s="35" t="s">
        <v>64</v>
      </c>
      <c r="U31" s="97">
        <v>16.100000000000001</v>
      </c>
      <c r="V31" s="97">
        <v>2.2999999999999998</v>
      </c>
      <c r="W31" s="43"/>
      <c r="X31" s="248"/>
      <c r="Y31" s="248"/>
      <c r="Z31" s="248"/>
      <c r="AA31" s="43"/>
      <c r="AB31" s="248" t="s">
        <v>157</v>
      </c>
      <c r="AC31" s="248"/>
      <c r="AD31" s="248"/>
      <c r="AE31" s="248"/>
      <c r="AF31" s="2"/>
    </row>
    <row r="32" spans="1:33">
      <c r="A32" s="26">
        <v>25</v>
      </c>
      <c r="B32" s="144">
        <v>14.3</v>
      </c>
      <c r="C32" s="21" t="s">
        <v>2</v>
      </c>
      <c r="D32" s="21">
        <v>23.7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1003.7</v>
      </c>
      <c r="M32" s="24">
        <v>1007.7</v>
      </c>
      <c r="N32" s="43"/>
      <c r="O32" s="26">
        <v>25</v>
      </c>
      <c r="P32" s="27">
        <v>35</v>
      </c>
      <c r="Q32" s="27">
        <v>67</v>
      </c>
      <c r="R32" s="43"/>
      <c r="S32" s="26">
        <v>25</v>
      </c>
      <c r="T32" s="35" t="s">
        <v>62</v>
      </c>
      <c r="U32" s="97">
        <v>24.1</v>
      </c>
      <c r="V32" s="97">
        <v>4.8</v>
      </c>
      <c r="W32" s="43"/>
      <c r="X32" s="248"/>
      <c r="Y32" s="248"/>
      <c r="Z32" s="248"/>
      <c r="AA32" s="43"/>
      <c r="AB32" s="248" t="s">
        <v>90</v>
      </c>
      <c r="AC32" s="248"/>
      <c r="AD32" s="248"/>
      <c r="AE32" s="248"/>
      <c r="AF32" s="2"/>
    </row>
    <row r="33" spans="1:32">
      <c r="A33" s="26">
        <v>26</v>
      </c>
      <c r="B33" s="21">
        <v>10.9</v>
      </c>
      <c r="C33" s="21" t="s">
        <v>2</v>
      </c>
      <c r="D33" s="21">
        <v>25.9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1000.1</v>
      </c>
      <c r="M33" s="24">
        <v>1006.5</v>
      </c>
      <c r="N33" s="43"/>
      <c r="O33" s="26">
        <v>26</v>
      </c>
      <c r="P33" s="27">
        <v>23</v>
      </c>
      <c r="Q33" s="27">
        <v>82</v>
      </c>
      <c r="R33" s="43"/>
      <c r="S33" s="26">
        <v>26</v>
      </c>
      <c r="T33" s="35" t="s">
        <v>94</v>
      </c>
      <c r="U33" s="97">
        <v>24.1</v>
      </c>
      <c r="V33" s="97">
        <v>2.7</v>
      </c>
      <c r="W33" s="43"/>
      <c r="X33" s="248"/>
      <c r="Y33" s="248"/>
      <c r="Z33" s="248"/>
      <c r="AA33" s="43"/>
      <c r="AB33" s="248" t="s">
        <v>161</v>
      </c>
      <c r="AC33" s="248"/>
      <c r="AD33" s="248"/>
      <c r="AE33" s="248"/>
      <c r="AF33" s="2"/>
    </row>
    <row r="34" spans="1:32">
      <c r="A34" s="26">
        <v>27</v>
      </c>
      <c r="B34" s="21">
        <v>10.6</v>
      </c>
      <c r="C34" s="21" t="s">
        <v>2</v>
      </c>
      <c r="D34" s="21">
        <v>18.2</v>
      </c>
      <c r="E34" s="21" t="s">
        <v>2</v>
      </c>
      <c r="F34" s="43"/>
      <c r="G34" s="176" t="s">
        <v>169</v>
      </c>
      <c r="H34" s="136">
        <v>18.542000000000002</v>
      </c>
      <c r="I34" s="136">
        <v>19.600000000000001</v>
      </c>
      <c r="J34" s="43"/>
      <c r="K34" s="26">
        <v>27</v>
      </c>
      <c r="L34" s="24">
        <v>999.1</v>
      </c>
      <c r="M34" s="24">
        <v>1002.7</v>
      </c>
      <c r="N34" s="43"/>
      <c r="O34" s="26">
        <v>27</v>
      </c>
      <c r="P34" s="27">
        <v>52</v>
      </c>
      <c r="Q34" s="27">
        <v>87</v>
      </c>
      <c r="R34" s="43"/>
      <c r="S34" s="26">
        <v>27</v>
      </c>
      <c r="T34" s="35" t="s">
        <v>62</v>
      </c>
      <c r="U34" s="97">
        <v>35.4</v>
      </c>
      <c r="V34" s="97">
        <v>8.6999999999999993</v>
      </c>
      <c r="W34" s="43"/>
      <c r="X34" s="248"/>
      <c r="Y34" s="248"/>
      <c r="Z34" s="248"/>
      <c r="AA34" s="43"/>
      <c r="AB34" s="248" t="s">
        <v>105</v>
      </c>
      <c r="AC34" s="248"/>
      <c r="AD34" s="248"/>
      <c r="AE34" s="248"/>
      <c r="AF34" s="2"/>
    </row>
    <row r="35" spans="1:32">
      <c r="A35" s="26">
        <v>28</v>
      </c>
      <c r="B35" s="21">
        <v>9.9</v>
      </c>
      <c r="C35" s="21" t="s">
        <v>2</v>
      </c>
      <c r="D35" s="21">
        <v>14.6</v>
      </c>
      <c r="E35" s="21" t="s">
        <v>2</v>
      </c>
      <c r="F35" s="43"/>
      <c r="G35" s="176" t="s">
        <v>93</v>
      </c>
      <c r="H35" s="21">
        <v>0.50800000000000001</v>
      </c>
      <c r="I35" s="21">
        <v>0.3</v>
      </c>
      <c r="J35" s="43"/>
      <c r="K35" s="26">
        <v>28</v>
      </c>
      <c r="L35" s="24">
        <v>1000.8</v>
      </c>
      <c r="M35" s="24">
        <v>1003.9</v>
      </c>
      <c r="N35" s="43"/>
      <c r="O35" s="26">
        <v>28</v>
      </c>
      <c r="P35" s="27">
        <v>57</v>
      </c>
      <c r="Q35" s="27">
        <v>88</v>
      </c>
      <c r="R35" s="43"/>
      <c r="S35" s="26">
        <v>28</v>
      </c>
      <c r="T35" s="35" t="s">
        <v>162</v>
      </c>
      <c r="U35" s="97">
        <v>14.5</v>
      </c>
      <c r="V35" s="97">
        <v>1.8</v>
      </c>
      <c r="W35" s="43"/>
      <c r="X35" s="248"/>
      <c r="Y35" s="248"/>
      <c r="Z35" s="248"/>
      <c r="AA35" s="43"/>
      <c r="AB35" s="248" t="s">
        <v>111</v>
      </c>
      <c r="AC35" s="248"/>
      <c r="AD35" s="248"/>
      <c r="AE35" s="248"/>
      <c r="AF35" s="2"/>
    </row>
    <row r="36" spans="1:32">
      <c r="A36" s="26">
        <v>29</v>
      </c>
      <c r="B36" s="21">
        <v>10.4</v>
      </c>
      <c r="C36" s="21" t="s">
        <v>2</v>
      </c>
      <c r="D36" s="21">
        <v>22.2</v>
      </c>
      <c r="E36" s="21" t="s">
        <v>2</v>
      </c>
      <c r="F36" s="43"/>
      <c r="G36" s="174" t="s">
        <v>163</v>
      </c>
      <c r="H36" s="21">
        <v>3.81</v>
      </c>
      <c r="I36" s="21">
        <v>17</v>
      </c>
      <c r="J36" s="43"/>
      <c r="K36" s="26">
        <v>29</v>
      </c>
      <c r="L36" s="24">
        <v>1003.2</v>
      </c>
      <c r="M36" s="24">
        <v>1005.5</v>
      </c>
      <c r="N36" s="43"/>
      <c r="O36" s="26">
        <v>29</v>
      </c>
      <c r="P36" s="27">
        <v>39</v>
      </c>
      <c r="Q36" s="27">
        <v>87</v>
      </c>
      <c r="R36" s="43"/>
      <c r="S36" s="26">
        <v>29</v>
      </c>
      <c r="T36" s="35" t="s">
        <v>64</v>
      </c>
      <c r="U36" s="97">
        <v>33.799999999999997</v>
      </c>
      <c r="V36" s="97">
        <v>3.2</v>
      </c>
      <c r="W36" s="43"/>
      <c r="X36" s="248" t="s">
        <v>166</v>
      </c>
      <c r="Y36" s="248"/>
      <c r="Z36" s="248"/>
      <c r="AA36" s="43"/>
      <c r="AB36" s="248" t="s">
        <v>90</v>
      </c>
      <c r="AC36" s="248"/>
      <c r="AD36" s="248"/>
      <c r="AE36" s="248"/>
      <c r="AF36" s="2"/>
    </row>
    <row r="37" spans="1:32">
      <c r="A37" s="26">
        <v>30</v>
      </c>
      <c r="B37" s="21">
        <v>10.6</v>
      </c>
      <c r="C37" s="21" t="s">
        <v>2</v>
      </c>
      <c r="D37" s="21">
        <v>15.3</v>
      </c>
      <c r="E37" s="21" t="s">
        <v>2</v>
      </c>
      <c r="F37" s="43"/>
      <c r="G37" s="175" t="s">
        <v>164</v>
      </c>
      <c r="H37" s="21">
        <v>17.271999999999998</v>
      </c>
      <c r="I37" s="21" t="s">
        <v>91</v>
      </c>
      <c r="J37" s="43"/>
      <c r="K37" s="26">
        <v>30</v>
      </c>
      <c r="L37" s="24">
        <v>1002.5</v>
      </c>
      <c r="M37" s="24">
        <v>1006.4</v>
      </c>
      <c r="N37" s="43"/>
      <c r="O37" s="26">
        <v>30</v>
      </c>
      <c r="P37" s="27">
        <v>59</v>
      </c>
      <c r="Q37" s="27">
        <v>88</v>
      </c>
      <c r="R37" s="43"/>
      <c r="S37" s="26">
        <v>30</v>
      </c>
      <c r="T37" s="35" t="s">
        <v>62</v>
      </c>
      <c r="U37" s="138">
        <v>37</v>
      </c>
      <c r="V37" s="97">
        <v>5.0999999999999996</v>
      </c>
      <c r="W37" s="43"/>
      <c r="X37" s="248" t="s">
        <v>165</v>
      </c>
      <c r="Y37" s="248"/>
      <c r="Z37" s="248"/>
      <c r="AA37" s="43"/>
      <c r="AB37" s="248" t="s">
        <v>167</v>
      </c>
      <c r="AC37" s="248"/>
      <c r="AD37" s="248"/>
      <c r="AE37" s="248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48"/>
      <c r="Y38" s="248"/>
      <c r="Z38" s="248"/>
      <c r="AA38" s="43"/>
      <c r="AB38" s="248"/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10.163333333333332</v>
      </c>
      <c r="C40" s="45" t="s">
        <v>2</v>
      </c>
      <c r="D40" s="45">
        <f>AVERAGE(D8:D37)</f>
        <v>20.163333333333338</v>
      </c>
      <c r="E40" s="46" t="s">
        <v>2</v>
      </c>
      <c r="F40" s="2"/>
      <c r="G40" s="47" t="s">
        <v>5</v>
      </c>
      <c r="H40" s="48">
        <f>SUM(H8:H37)</f>
        <v>62.988000000000007</v>
      </c>
      <c r="I40" s="120" t="s">
        <v>61</v>
      </c>
      <c r="J40" s="2"/>
      <c r="K40" s="44" t="s">
        <v>3</v>
      </c>
      <c r="L40" s="104">
        <f>AVERAGE(L8:L37)</f>
        <v>1005.9133333333334</v>
      </c>
      <c r="M40" s="105">
        <f>AVERAGE(M8:M37)</f>
        <v>1010.6933333333337</v>
      </c>
      <c r="N40" s="2"/>
      <c r="O40" s="44" t="s">
        <v>3</v>
      </c>
      <c r="P40" s="123">
        <f>AVERAGE(P8:P37)</f>
        <v>38.799999999999997</v>
      </c>
      <c r="Q40" s="124">
        <f>AVERAGE(Q8:Q37)</f>
        <v>81</v>
      </c>
      <c r="R40" s="2"/>
      <c r="S40" s="86" t="s">
        <v>11</v>
      </c>
      <c r="T40" s="86" t="s">
        <v>62</v>
      </c>
      <c r="U40" s="98">
        <f>MAXA(U8:U37)</f>
        <v>37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AVERAGE(B49:B78)</f>
        <v>14.909999999999997</v>
      </c>
      <c r="C41" s="262"/>
      <c r="D41" s="262"/>
      <c r="E41" s="51" t="s">
        <v>2</v>
      </c>
      <c r="F41" s="2"/>
      <c r="G41" s="114" t="s">
        <v>58</v>
      </c>
      <c r="H41" s="117">
        <v>2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AVERAGE(L8:M8,L9:M9,L10:M10,L11:M11,L12:M12,L13:M13,L14:M14,L15:M15,L16:M16,L17:M17,L18:M18,L19:M19,L20:M20,L21:M21,L22:M22,L23:M23,L24:M24,L25:M25,L26:M26,L27:M27,L28:M28,L29:M29,L30:M30,L31:M31,L32:M32,L33:M33,L34:M34,L35:M35,L36:M36,L37:M37)</f>
        <v>1008.3033333333331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AVERAGE(P8:Q8,P9:Q9,P10:Q10,P11:Q11,P12:Q12,P13:Q13,P14:Q14,P15:Q15,P16:Q16,P17:Q17,P18:Q18,P19:Q19,P20:Q20,P21:Q21,P22:Q22,P23:Q23,P24:Q24,P25:Q25,P26:Q26,P27:Q27,P28:Q28,P29:Q29,P30:Q30,P31:Q31,P32:Q32,P33:Q33,P34:Q34,P35:Q35,P36:Q36,P37:Q37)</f>
        <v>59.9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6.2</v>
      </c>
      <c r="C42" s="56" t="s">
        <v>2</v>
      </c>
      <c r="D42" s="56">
        <f>MAXA(D8:D37)</f>
        <v>26</v>
      </c>
      <c r="E42" s="57" t="s">
        <v>2</v>
      </c>
      <c r="F42" s="2"/>
      <c r="G42" s="47" t="s">
        <v>6</v>
      </c>
      <c r="H42" s="48">
        <f>MAXA(H8:H37)</f>
        <v>18.542000000000002</v>
      </c>
      <c r="I42" s="98">
        <f>MAXA(I8:I37)</f>
        <v>19.600000000000001</v>
      </c>
      <c r="J42" s="2"/>
      <c r="K42" s="55" t="s">
        <v>4</v>
      </c>
      <c r="L42" s="106">
        <f>MINA(L8:L37)</f>
        <v>997.8</v>
      </c>
      <c r="M42" s="106">
        <f>MAXA(M8:M37)</f>
        <v>1018.3</v>
      </c>
      <c r="N42" s="2"/>
      <c r="O42" s="55" t="s">
        <v>4</v>
      </c>
      <c r="P42" s="96">
        <f>MINA(P8:P37)</f>
        <v>13</v>
      </c>
      <c r="Q42" s="96">
        <f>MAXA(Q8:Q37)</f>
        <v>92</v>
      </c>
      <c r="R42" s="58"/>
      <c r="S42" s="244" t="s">
        <v>50</v>
      </c>
      <c r="T42" s="245"/>
      <c r="U42" s="103">
        <f>AVERAGE(U8:U37)</f>
        <v>22.466666666666661</v>
      </c>
      <c r="V42" s="103">
        <f>AVERAGE(V8:V37)</f>
        <v>3.4766666666666666</v>
      </c>
      <c r="W42" s="2"/>
      <c r="X42" s="107">
        <f>SUM(H8:H17)</f>
        <v>0</v>
      </c>
      <c r="Y42" s="107">
        <f>SUM(H18:H27)</f>
        <v>17.756</v>
      </c>
      <c r="Z42" s="107">
        <f>SUM(H28:H37)</f>
        <v>45.231999999999999</v>
      </c>
      <c r="AA42" s="2"/>
      <c r="AB42" s="80" t="s">
        <v>43</v>
      </c>
      <c r="AC42" s="107">
        <f>AVERAGE(B8:B17)</f>
        <v>10.1</v>
      </c>
      <c r="AD42" s="107">
        <f>AVERAGE(D8:D17)</f>
        <v>20.71</v>
      </c>
      <c r="AE42" s="107">
        <f>AVERAGE(B49:B58)</f>
        <v>15.37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Marzo!H45</f>
        <v>286.29399999999998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9.4499999999999993</v>
      </c>
      <c r="AD43" s="107">
        <f>AVERAGE(D18:D27)</f>
        <v>19.3</v>
      </c>
      <c r="AE43" s="107">
        <f>AVERAGE(B59:B68)</f>
        <v>14.190000000000001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62.988000000000007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10.940000000000001</v>
      </c>
      <c r="AD44" s="107">
        <f>AVERAGE(D28:D37)</f>
        <v>20.479999999999997</v>
      </c>
      <c r="AE44" s="107">
        <f>AVERAGE(B69:B79)</f>
        <v>15.170000000000002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349.28199999999998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13.9</v>
      </c>
      <c r="C49" s="69" t="s">
        <v>2</v>
      </c>
      <c r="G49" s="63"/>
      <c r="L49" s="67"/>
    </row>
    <row r="50" spans="1:20">
      <c r="A50" s="26">
        <v>2</v>
      </c>
      <c r="B50" s="128">
        <v>13.8</v>
      </c>
      <c r="C50" s="71" t="s">
        <v>2</v>
      </c>
    </row>
    <row r="51" spans="1:20">
      <c r="A51" s="26">
        <v>3</v>
      </c>
      <c r="B51" s="128">
        <v>13.4</v>
      </c>
      <c r="C51" s="71" t="s">
        <v>2</v>
      </c>
      <c r="H51" s="126"/>
      <c r="L51" s="1"/>
      <c r="P51" s="1"/>
      <c r="T51" s="92"/>
    </row>
    <row r="52" spans="1:20">
      <c r="A52" s="26">
        <v>4</v>
      </c>
      <c r="B52" s="128">
        <v>13.3</v>
      </c>
      <c r="C52" s="71" t="s">
        <v>2</v>
      </c>
      <c r="H52" s="126"/>
      <c r="K52" s="65"/>
      <c r="L52" s="65"/>
      <c r="M52" s="65"/>
      <c r="N52" s="65"/>
      <c r="O52" s="65"/>
    </row>
    <row r="53" spans="1:20">
      <c r="A53" s="26">
        <v>5</v>
      </c>
      <c r="B53" s="128">
        <v>15.6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17.7</v>
      </c>
      <c r="C54" s="71" t="s">
        <v>2</v>
      </c>
    </row>
    <row r="55" spans="1:20">
      <c r="A55" s="26">
        <v>7</v>
      </c>
      <c r="B55" s="128">
        <v>17.899999999999999</v>
      </c>
      <c r="C55" s="71" t="s">
        <v>2</v>
      </c>
    </row>
    <row r="56" spans="1:20">
      <c r="A56" s="26">
        <v>8</v>
      </c>
      <c r="B56" s="128">
        <v>16.399999999999999</v>
      </c>
      <c r="C56" s="71" t="s">
        <v>2</v>
      </c>
    </row>
    <row r="57" spans="1:20">
      <c r="A57" s="26">
        <v>9</v>
      </c>
      <c r="B57" s="128">
        <v>15.5</v>
      </c>
      <c r="C57" s="71" t="s">
        <v>2</v>
      </c>
    </row>
    <row r="58" spans="1:20">
      <c r="A58" s="26">
        <v>10</v>
      </c>
      <c r="B58" s="128">
        <v>16.2</v>
      </c>
      <c r="C58" s="71" t="s">
        <v>2</v>
      </c>
    </row>
    <row r="59" spans="1:20">
      <c r="A59" s="26">
        <v>11</v>
      </c>
      <c r="B59" s="128">
        <v>16.600000000000001</v>
      </c>
      <c r="C59" s="71" t="s">
        <v>2</v>
      </c>
    </row>
    <row r="60" spans="1:20">
      <c r="A60" s="26">
        <v>12</v>
      </c>
      <c r="B60" s="128">
        <v>17.100000000000001</v>
      </c>
      <c r="C60" s="71" t="s">
        <v>2</v>
      </c>
    </row>
    <row r="61" spans="1:20">
      <c r="A61" s="26">
        <v>13</v>
      </c>
      <c r="B61" s="128">
        <v>16.899999999999999</v>
      </c>
      <c r="C61" s="71" t="s">
        <v>2</v>
      </c>
    </row>
    <row r="62" spans="1:20">
      <c r="A62" s="26">
        <v>14</v>
      </c>
      <c r="B62" s="128">
        <v>16.7</v>
      </c>
      <c r="C62" s="71" t="s">
        <v>2</v>
      </c>
    </row>
    <row r="63" spans="1:20">
      <c r="A63" s="26">
        <v>15</v>
      </c>
      <c r="B63" s="128">
        <v>15.7</v>
      </c>
      <c r="C63" s="71" t="s">
        <v>2</v>
      </c>
    </row>
    <row r="64" spans="1:20">
      <c r="A64" s="26">
        <v>16</v>
      </c>
      <c r="B64" s="128">
        <v>13.2</v>
      </c>
      <c r="C64" s="71" t="s">
        <v>2</v>
      </c>
    </row>
    <row r="65" spans="1:3">
      <c r="A65" s="26">
        <v>17</v>
      </c>
      <c r="B65" s="128">
        <v>12.8</v>
      </c>
      <c r="C65" s="71" t="s">
        <v>2</v>
      </c>
    </row>
    <row r="66" spans="1:3">
      <c r="A66" s="26">
        <v>18</v>
      </c>
      <c r="B66" s="128">
        <v>12.2</v>
      </c>
      <c r="C66" s="71" t="s">
        <v>2</v>
      </c>
    </row>
    <row r="67" spans="1:3">
      <c r="A67" s="26">
        <v>19</v>
      </c>
      <c r="B67" s="128">
        <v>8.3000000000000007</v>
      </c>
      <c r="C67" s="71" t="s">
        <v>2</v>
      </c>
    </row>
    <row r="68" spans="1:3">
      <c r="A68" s="26">
        <v>20</v>
      </c>
      <c r="B68" s="128">
        <v>12.4</v>
      </c>
      <c r="C68" s="71" t="s">
        <v>2</v>
      </c>
    </row>
    <row r="69" spans="1:3">
      <c r="A69" s="26">
        <v>21</v>
      </c>
      <c r="B69" s="128">
        <v>12.3</v>
      </c>
      <c r="C69" s="71" t="s">
        <v>2</v>
      </c>
    </row>
    <row r="70" spans="1:3">
      <c r="A70" s="26">
        <v>22</v>
      </c>
      <c r="B70" s="128">
        <v>14.6</v>
      </c>
      <c r="C70" s="71" t="s">
        <v>2</v>
      </c>
    </row>
    <row r="71" spans="1:3">
      <c r="A71" s="26">
        <v>23</v>
      </c>
      <c r="B71" s="128">
        <v>16.899999999999999</v>
      </c>
      <c r="C71" s="71" t="s">
        <v>2</v>
      </c>
    </row>
    <row r="72" spans="1:3">
      <c r="A72" s="26">
        <v>24</v>
      </c>
      <c r="B72" s="128">
        <v>18.399999999999999</v>
      </c>
      <c r="C72" s="71" t="s">
        <v>2</v>
      </c>
    </row>
    <row r="73" spans="1:3">
      <c r="A73" s="26">
        <v>25</v>
      </c>
      <c r="B73" s="128">
        <v>18.3</v>
      </c>
      <c r="C73" s="71" t="s">
        <v>2</v>
      </c>
    </row>
    <row r="74" spans="1:3">
      <c r="A74" s="26">
        <v>26</v>
      </c>
      <c r="B74" s="128">
        <v>18.7</v>
      </c>
      <c r="C74" s="71" t="s">
        <v>2</v>
      </c>
    </row>
    <row r="75" spans="1:3">
      <c r="A75" s="26">
        <v>27</v>
      </c>
      <c r="B75" s="128">
        <v>12.4</v>
      </c>
      <c r="C75" s="71" t="s">
        <v>2</v>
      </c>
    </row>
    <row r="76" spans="1:3">
      <c r="A76" s="26">
        <v>28</v>
      </c>
      <c r="B76" s="128">
        <v>12.1</v>
      </c>
      <c r="C76" s="71" t="s">
        <v>2</v>
      </c>
    </row>
    <row r="77" spans="1:3">
      <c r="A77" s="26">
        <v>29</v>
      </c>
      <c r="B77" s="128">
        <v>15.7</v>
      </c>
      <c r="C77" s="71" t="s">
        <v>2</v>
      </c>
    </row>
    <row r="78" spans="1:3">
      <c r="A78" s="26">
        <v>30</v>
      </c>
      <c r="B78" s="128">
        <v>12.3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H34" sqref="H34"/>
    </sheetView>
  </sheetViews>
  <sheetFormatPr defaultColWidth="9.140625" defaultRowHeight="11.25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2851562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73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74</v>
      </c>
      <c r="Y4" s="272"/>
      <c r="Z4" s="272"/>
      <c r="AA4" s="9"/>
      <c r="AB4" s="271">
        <v>41760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56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143">
        <v>7.2</v>
      </c>
      <c r="C8" s="21" t="s">
        <v>2</v>
      </c>
      <c r="D8" s="21">
        <v>21.6</v>
      </c>
      <c r="E8" s="21" t="s">
        <v>2</v>
      </c>
      <c r="F8" s="43"/>
      <c r="G8" s="177" t="s">
        <v>172</v>
      </c>
      <c r="H8" s="21">
        <v>11.176</v>
      </c>
      <c r="I8" s="21">
        <v>56.6</v>
      </c>
      <c r="J8" s="43"/>
      <c r="K8" s="20">
        <v>1</v>
      </c>
      <c r="L8" s="24">
        <v>1003.7</v>
      </c>
      <c r="M8" s="24">
        <v>1007.9</v>
      </c>
      <c r="N8" s="43"/>
      <c r="O8" s="20">
        <v>1</v>
      </c>
      <c r="P8" s="27">
        <v>33</v>
      </c>
      <c r="Q8" s="137">
        <v>92</v>
      </c>
      <c r="R8" s="43"/>
      <c r="S8" s="20">
        <v>1</v>
      </c>
      <c r="T8" s="35" t="s">
        <v>94</v>
      </c>
      <c r="U8" s="97">
        <v>27.4</v>
      </c>
      <c r="V8" s="97">
        <v>2.7</v>
      </c>
      <c r="W8" s="43"/>
      <c r="X8" s="248" t="s">
        <v>171</v>
      </c>
      <c r="Y8" s="248"/>
      <c r="Z8" s="248"/>
      <c r="AA8" s="43"/>
      <c r="AB8" s="248" t="s">
        <v>168</v>
      </c>
      <c r="AC8" s="248"/>
      <c r="AD8" s="248"/>
      <c r="AE8" s="248"/>
      <c r="AF8" s="2"/>
    </row>
    <row r="9" spans="1:119">
      <c r="A9" s="26">
        <v>2</v>
      </c>
      <c r="B9" s="21">
        <v>10.4</v>
      </c>
      <c r="C9" s="21" t="s">
        <v>2</v>
      </c>
      <c r="D9" s="145">
        <v>13.3</v>
      </c>
      <c r="E9" s="21" t="s">
        <v>2</v>
      </c>
      <c r="F9" s="43"/>
      <c r="G9" s="178" t="s">
        <v>173</v>
      </c>
      <c r="H9" s="21">
        <v>30.734000000000002</v>
      </c>
      <c r="I9" s="21">
        <v>39.9</v>
      </c>
      <c r="J9" s="43"/>
      <c r="K9" s="26">
        <v>2</v>
      </c>
      <c r="L9" s="24">
        <v>1002.8</v>
      </c>
      <c r="M9" s="24">
        <v>1007.3</v>
      </c>
      <c r="N9" s="43"/>
      <c r="O9" s="26">
        <v>2</v>
      </c>
      <c r="P9" s="27">
        <v>75</v>
      </c>
      <c r="Q9" s="27">
        <v>91</v>
      </c>
      <c r="R9" s="43"/>
      <c r="S9" s="26">
        <v>2</v>
      </c>
      <c r="T9" s="35" t="s">
        <v>62</v>
      </c>
      <c r="U9" s="34">
        <v>35.4</v>
      </c>
      <c r="V9" s="34">
        <v>6.3</v>
      </c>
      <c r="W9" s="43"/>
      <c r="X9" s="248"/>
      <c r="Y9" s="248"/>
      <c r="Z9" s="248"/>
      <c r="AA9" s="43"/>
      <c r="AB9" s="248" t="s">
        <v>134</v>
      </c>
      <c r="AC9" s="248"/>
      <c r="AD9" s="248"/>
      <c r="AE9" s="248"/>
      <c r="AF9" s="2"/>
    </row>
    <row r="10" spans="1:119">
      <c r="A10" s="26">
        <v>3</v>
      </c>
      <c r="B10" s="21">
        <v>8.6999999999999993</v>
      </c>
      <c r="C10" s="21" t="s">
        <v>2</v>
      </c>
      <c r="D10" s="21">
        <v>22.3</v>
      </c>
      <c r="E10" s="21" t="s">
        <v>2</v>
      </c>
      <c r="F10" s="43"/>
      <c r="G10" s="179" t="s">
        <v>175</v>
      </c>
      <c r="H10" s="21">
        <v>0</v>
      </c>
      <c r="I10" s="21"/>
      <c r="J10" s="43"/>
      <c r="K10" s="26">
        <v>3</v>
      </c>
      <c r="L10" s="141">
        <v>1002.6</v>
      </c>
      <c r="M10" s="24">
        <v>1007.3</v>
      </c>
      <c r="N10" s="43"/>
      <c r="O10" s="26">
        <v>3</v>
      </c>
      <c r="P10" s="27">
        <v>34</v>
      </c>
      <c r="Q10" s="137">
        <v>92</v>
      </c>
      <c r="R10" s="43"/>
      <c r="S10" s="26">
        <v>3</v>
      </c>
      <c r="T10" s="35" t="s">
        <v>54</v>
      </c>
      <c r="U10" s="97">
        <v>22.5</v>
      </c>
      <c r="V10" s="97">
        <v>2.2999999999999998</v>
      </c>
      <c r="W10" s="43"/>
      <c r="X10" s="248" t="s">
        <v>174</v>
      </c>
      <c r="Y10" s="248"/>
      <c r="Z10" s="248"/>
      <c r="AA10" s="43"/>
      <c r="AB10" s="248" t="s">
        <v>137</v>
      </c>
      <c r="AC10" s="248"/>
      <c r="AD10" s="248"/>
      <c r="AE10" s="248"/>
      <c r="AF10" s="2"/>
    </row>
    <row r="11" spans="1:119">
      <c r="A11" s="26">
        <v>4</v>
      </c>
      <c r="B11" s="21">
        <v>9.8000000000000007</v>
      </c>
      <c r="C11" s="21" t="s">
        <v>2</v>
      </c>
      <c r="D11" s="21">
        <v>22.2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1006.2</v>
      </c>
      <c r="M11" s="24">
        <v>1009.9</v>
      </c>
      <c r="N11" s="43"/>
      <c r="O11" s="26">
        <v>4</v>
      </c>
      <c r="P11" s="27">
        <v>21</v>
      </c>
      <c r="Q11" s="27">
        <v>84</v>
      </c>
      <c r="R11" s="43"/>
      <c r="S11" s="26">
        <v>4</v>
      </c>
      <c r="T11" s="35" t="s">
        <v>64</v>
      </c>
      <c r="U11" s="97">
        <v>22.5</v>
      </c>
      <c r="V11" s="97">
        <v>2.7</v>
      </c>
      <c r="W11" s="43"/>
      <c r="X11" s="248"/>
      <c r="Y11" s="248"/>
      <c r="Z11" s="248"/>
      <c r="AA11" s="43"/>
      <c r="AB11" s="248" t="s">
        <v>95</v>
      </c>
      <c r="AC11" s="248"/>
      <c r="AD11" s="248"/>
      <c r="AE11" s="248"/>
      <c r="AF11" s="32"/>
    </row>
    <row r="12" spans="1:119">
      <c r="A12" s="26">
        <v>5</v>
      </c>
      <c r="B12" s="21">
        <v>9.4</v>
      </c>
      <c r="C12" s="21" t="s">
        <v>2</v>
      </c>
      <c r="D12" s="21">
        <v>23.1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1009.9</v>
      </c>
      <c r="M12" s="24">
        <v>1013.3</v>
      </c>
      <c r="N12" s="43"/>
      <c r="O12" s="26">
        <v>5</v>
      </c>
      <c r="P12" s="27">
        <v>25</v>
      </c>
      <c r="Q12" s="27">
        <v>79</v>
      </c>
      <c r="R12" s="43"/>
      <c r="S12" s="26">
        <v>5</v>
      </c>
      <c r="T12" s="35" t="s">
        <v>64</v>
      </c>
      <c r="U12" s="97">
        <v>16.100000000000001</v>
      </c>
      <c r="V12" s="97">
        <v>1.9</v>
      </c>
      <c r="W12" s="43"/>
      <c r="X12" s="248"/>
      <c r="Y12" s="248"/>
      <c r="Z12" s="248"/>
      <c r="AA12" s="43"/>
      <c r="AB12" s="248" t="s">
        <v>95</v>
      </c>
      <c r="AC12" s="248"/>
      <c r="AD12" s="248"/>
      <c r="AE12" s="248"/>
      <c r="AF12" s="33"/>
    </row>
    <row r="13" spans="1:119">
      <c r="A13" s="26">
        <v>6</v>
      </c>
      <c r="B13" s="21">
        <v>13.1</v>
      </c>
      <c r="C13" s="21" t="s">
        <v>2</v>
      </c>
      <c r="D13" s="21">
        <v>21.1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1012.2</v>
      </c>
      <c r="M13" s="24">
        <v>1018.1</v>
      </c>
      <c r="N13" s="43"/>
      <c r="O13" s="26">
        <v>6</v>
      </c>
      <c r="P13" s="27">
        <v>50</v>
      </c>
      <c r="Q13" s="35">
        <v>78</v>
      </c>
      <c r="R13" s="43"/>
      <c r="S13" s="26">
        <v>6</v>
      </c>
      <c r="T13" s="35" t="s">
        <v>62</v>
      </c>
      <c r="U13" s="97">
        <v>20.9</v>
      </c>
      <c r="V13" s="97">
        <v>3.2</v>
      </c>
      <c r="W13" s="43"/>
      <c r="X13" s="248"/>
      <c r="Y13" s="248"/>
      <c r="Z13" s="248"/>
      <c r="AA13" s="43"/>
      <c r="AB13" s="248" t="s">
        <v>104</v>
      </c>
      <c r="AC13" s="248"/>
      <c r="AD13" s="248"/>
      <c r="AE13" s="248"/>
      <c r="AF13" s="2"/>
    </row>
    <row r="14" spans="1:119">
      <c r="A14" s="26">
        <v>7</v>
      </c>
      <c r="B14" s="21">
        <v>14.7</v>
      </c>
      <c r="C14" s="21" t="s">
        <v>2</v>
      </c>
      <c r="D14" s="21">
        <v>22.1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1011.8</v>
      </c>
      <c r="M14" s="24">
        <v>1016.9</v>
      </c>
      <c r="N14" s="43"/>
      <c r="O14" s="26">
        <v>7</v>
      </c>
      <c r="P14" s="94">
        <v>51</v>
      </c>
      <c r="Q14" s="27">
        <v>78</v>
      </c>
      <c r="R14" s="43"/>
      <c r="S14" s="26">
        <v>7</v>
      </c>
      <c r="T14" s="35" t="s">
        <v>64</v>
      </c>
      <c r="U14" s="97">
        <v>37</v>
      </c>
      <c r="V14" s="97">
        <v>2.6</v>
      </c>
      <c r="W14" s="43"/>
      <c r="X14" s="248"/>
      <c r="Y14" s="248"/>
      <c r="Z14" s="248"/>
      <c r="AA14" s="43"/>
      <c r="AB14" s="248" t="s">
        <v>104</v>
      </c>
      <c r="AC14" s="248"/>
      <c r="AD14" s="248"/>
      <c r="AE14" s="248"/>
      <c r="AF14" s="2"/>
    </row>
    <row r="15" spans="1:119">
      <c r="A15" s="26">
        <v>8</v>
      </c>
      <c r="B15" s="21">
        <v>11.8</v>
      </c>
      <c r="C15" s="21" t="s">
        <v>2</v>
      </c>
      <c r="D15" s="21">
        <v>22.9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1015.1</v>
      </c>
      <c r="M15" s="24">
        <v>1018.4</v>
      </c>
      <c r="N15" s="43"/>
      <c r="O15" s="26">
        <v>8</v>
      </c>
      <c r="P15" s="94">
        <v>26</v>
      </c>
      <c r="Q15" s="27">
        <v>90</v>
      </c>
      <c r="R15" s="43"/>
      <c r="S15" s="26">
        <v>8</v>
      </c>
      <c r="T15" s="35" t="s">
        <v>64</v>
      </c>
      <c r="U15" s="97">
        <v>16.100000000000001</v>
      </c>
      <c r="V15" s="97">
        <v>2.2999999999999998</v>
      </c>
      <c r="W15" s="43"/>
      <c r="X15" s="248"/>
      <c r="Y15" s="248"/>
      <c r="Z15" s="248"/>
      <c r="AA15" s="43"/>
      <c r="AB15" s="248" t="s">
        <v>90</v>
      </c>
      <c r="AC15" s="248"/>
      <c r="AD15" s="248"/>
      <c r="AE15" s="248"/>
      <c r="AF15" s="2"/>
    </row>
    <row r="16" spans="1:119">
      <c r="A16" s="26">
        <v>9</v>
      </c>
      <c r="B16" s="21">
        <v>13.7</v>
      </c>
      <c r="C16" s="21" t="s">
        <v>2</v>
      </c>
      <c r="D16" s="21">
        <v>25.4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1012.3</v>
      </c>
      <c r="M16" s="24">
        <v>1016.7</v>
      </c>
      <c r="N16" s="43"/>
      <c r="O16" s="26">
        <v>9</v>
      </c>
      <c r="P16" s="27">
        <v>37</v>
      </c>
      <c r="Q16" s="27">
        <v>80</v>
      </c>
      <c r="R16" s="43"/>
      <c r="S16" s="26">
        <v>9</v>
      </c>
      <c r="T16" s="35" t="s">
        <v>64</v>
      </c>
      <c r="U16" s="97">
        <v>20.9</v>
      </c>
      <c r="V16" s="97">
        <v>2.1</v>
      </c>
      <c r="W16" s="43"/>
      <c r="X16" s="248"/>
      <c r="Y16" s="248"/>
      <c r="Z16" s="248"/>
      <c r="AA16" s="43"/>
      <c r="AB16" s="248" t="s">
        <v>95</v>
      </c>
      <c r="AC16" s="248"/>
      <c r="AD16" s="248"/>
      <c r="AE16" s="248"/>
      <c r="AF16" s="2"/>
    </row>
    <row r="17" spans="1:33">
      <c r="A17" s="26">
        <v>10</v>
      </c>
      <c r="B17" s="21">
        <v>13.6</v>
      </c>
      <c r="C17" s="21" t="s">
        <v>2</v>
      </c>
      <c r="D17" s="21">
        <v>25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1010.4</v>
      </c>
      <c r="M17" s="24">
        <v>1014.2</v>
      </c>
      <c r="N17" s="43"/>
      <c r="O17" s="26">
        <v>10</v>
      </c>
      <c r="P17" s="27">
        <v>42</v>
      </c>
      <c r="Q17" s="27">
        <v>82</v>
      </c>
      <c r="R17" s="43"/>
      <c r="S17" s="26">
        <v>10</v>
      </c>
      <c r="T17" s="35" t="s">
        <v>64</v>
      </c>
      <c r="U17" s="34">
        <v>16.100000000000001</v>
      </c>
      <c r="V17" s="34">
        <v>2.4</v>
      </c>
      <c r="W17" s="43"/>
      <c r="X17" s="248"/>
      <c r="Y17" s="248"/>
      <c r="Z17" s="248"/>
      <c r="AA17" s="43"/>
      <c r="AB17" s="248" t="s">
        <v>176</v>
      </c>
      <c r="AC17" s="248"/>
      <c r="AD17" s="248"/>
      <c r="AE17" s="248"/>
      <c r="AF17" s="2"/>
    </row>
    <row r="18" spans="1:33">
      <c r="A18" s="26">
        <v>11</v>
      </c>
      <c r="B18" s="21">
        <v>13.6</v>
      </c>
      <c r="C18" s="21" t="s">
        <v>2</v>
      </c>
      <c r="D18" s="21">
        <v>25.6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1003.8</v>
      </c>
      <c r="M18" s="24">
        <v>1010.6</v>
      </c>
      <c r="N18" s="43"/>
      <c r="O18" s="26">
        <v>11</v>
      </c>
      <c r="P18" s="139">
        <v>10</v>
      </c>
      <c r="Q18" s="27">
        <v>85</v>
      </c>
      <c r="R18" s="43"/>
      <c r="S18" s="26">
        <v>11</v>
      </c>
      <c r="T18" s="35" t="s">
        <v>124</v>
      </c>
      <c r="U18" s="138">
        <v>61.2</v>
      </c>
      <c r="V18" s="138">
        <v>8.4</v>
      </c>
      <c r="W18" s="43"/>
      <c r="X18" s="248" t="s">
        <v>177</v>
      </c>
      <c r="Y18" s="248"/>
      <c r="Z18" s="248"/>
      <c r="AA18" s="43"/>
      <c r="AB18" s="248" t="s">
        <v>178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13.8</v>
      </c>
      <c r="C19" s="21" t="s">
        <v>2</v>
      </c>
      <c r="D19" s="21">
        <v>21.7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1007.7</v>
      </c>
      <c r="M19" s="24">
        <v>1012</v>
      </c>
      <c r="N19" s="43"/>
      <c r="O19" s="26">
        <v>12</v>
      </c>
      <c r="P19" s="27">
        <v>17</v>
      </c>
      <c r="Q19" s="27">
        <v>43</v>
      </c>
      <c r="R19" s="43"/>
      <c r="S19" s="26">
        <v>12</v>
      </c>
      <c r="T19" s="125" t="s">
        <v>124</v>
      </c>
      <c r="U19" s="97">
        <v>45.1</v>
      </c>
      <c r="V19" s="97">
        <v>7.2</v>
      </c>
      <c r="W19" s="43"/>
      <c r="X19" s="248" t="s">
        <v>154</v>
      </c>
      <c r="Y19" s="248"/>
      <c r="Z19" s="248"/>
      <c r="AA19" s="43"/>
      <c r="AB19" s="248" t="s">
        <v>95</v>
      </c>
      <c r="AC19" s="248"/>
      <c r="AD19" s="248"/>
      <c r="AE19" s="248"/>
      <c r="AF19" s="2"/>
    </row>
    <row r="20" spans="1:33">
      <c r="A20" s="26">
        <v>13</v>
      </c>
      <c r="B20" s="21">
        <v>11.4</v>
      </c>
      <c r="C20" s="21" t="s">
        <v>2</v>
      </c>
      <c r="D20" s="21">
        <v>20.399999999999999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1009.5</v>
      </c>
      <c r="M20" s="24">
        <v>1014.6</v>
      </c>
      <c r="N20" s="43"/>
      <c r="O20" s="26">
        <v>13</v>
      </c>
      <c r="P20" s="27">
        <v>20</v>
      </c>
      <c r="Q20" s="27">
        <v>59</v>
      </c>
      <c r="R20" s="37"/>
      <c r="S20" s="26">
        <v>13</v>
      </c>
      <c r="T20" s="125" t="s">
        <v>62</v>
      </c>
      <c r="U20" s="97">
        <v>32.200000000000003</v>
      </c>
      <c r="V20" s="97">
        <v>5.6</v>
      </c>
      <c r="W20" s="43"/>
      <c r="X20" s="248" t="s">
        <v>177</v>
      </c>
      <c r="Y20" s="248"/>
      <c r="Z20" s="248"/>
      <c r="AA20" s="43"/>
      <c r="AB20" s="248" t="s">
        <v>137</v>
      </c>
      <c r="AC20" s="248"/>
      <c r="AD20" s="248"/>
      <c r="AE20" s="248"/>
      <c r="AF20" s="2"/>
    </row>
    <row r="21" spans="1:33">
      <c r="A21" s="26">
        <v>14</v>
      </c>
      <c r="B21" s="21">
        <v>8.1999999999999993</v>
      </c>
      <c r="C21" s="21" t="s">
        <v>2</v>
      </c>
      <c r="D21" s="21">
        <v>23.4</v>
      </c>
      <c r="E21" s="21" t="s">
        <v>2</v>
      </c>
      <c r="F21" s="43"/>
      <c r="G21" s="23"/>
      <c r="H21" s="21">
        <v>0</v>
      </c>
      <c r="I21" s="136"/>
      <c r="J21" s="43"/>
      <c r="K21" s="26">
        <v>14</v>
      </c>
      <c r="L21" s="24">
        <v>1014.6</v>
      </c>
      <c r="M21" s="24">
        <v>1020</v>
      </c>
      <c r="N21" s="43"/>
      <c r="O21" s="26">
        <v>14</v>
      </c>
      <c r="P21" s="27">
        <v>12</v>
      </c>
      <c r="Q21" s="27">
        <v>64</v>
      </c>
      <c r="R21" s="43"/>
      <c r="S21" s="26">
        <v>14</v>
      </c>
      <c r="T21" s="125" t="s">
        <v>124</v>
      </c>
      <c r="U21" s="97">
        <v>33.799999999999997</v>
      </c>
      <c r="V21" s="97">
        <v>4.8</v>
      </c>
      <c r="W21" s="43"/>
      <c r="X21" s="248" t="s">
        <v>180</v>
      </c>
      <c r="Y21" s="248"/>
      <c r="Z21" s="248"/>
      <c r="AA21" s="43"/>
      <c r="AB21" s="248" t="s">
        <v>95</v>
      </c>
      <c r="AC21" s="248"/>
      <c r="AD21" s="248"/>
      <c r="AE21" s="248"/>
      <c r="AF21" s="2"/>
    </row>
    <row r="22" spans="1:33">
      <c r="A22" s="26">
        <v>15</v>
      </c>
      <c r="B22" s="29">
        <v>8.1999999999999993</v>
      </c>
      <c r="C22" s="21" t="s">
        <v>2</v>
      </c>
      <c r="D22" s="21">
        <v>22.2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1017.8</v>
      </c>
      <c r="M22" s="140">
        <v>1020.1</v>
      </c>
      <c r="N22" s="43"/>
      <c r="O22" s="26">
        <v>15</v>
      </c>
      <c r="P22" s="27">
        <v>18</v>
      </c>
      <c r="Q22" s="27">
        <v>72</v>
      </c>
      <c r="R22" s="43"/>
      <c r="S22" s="26">
        <v>15</v>
      </c>
      <c r="T22" s="125" t="s">
        <v>64</v>
      </c>
      <c r="U22" s="97">
        <v>20.9</v>
      </c>
      <c r="V22" s="97">
        <v>3.1</v>
      </c>
      <c r="W22" s="43"/>
      <c r="X22" s="248"/>
      <c r="Y22" s="248"/>
      <c r="Z22" s="248"/>
      <c r="AA22" s="43"/>
      <c r="AB22" s="248" t="s">
        <v>179</v>
      </c>
      <c r="AC22" s="248"/>
      <c r="AD22" s="248"/>
      <c r="AE22" s="248"/>
      <c r="AF22" s="2"/>
    </row>
    <row r="23" spans="1:33">
      <c r="A23" s="26">
        <v>16</v>
      </c>
      <c r="B23" s="21">
        <v>8.4</v>
      </c>
      <c r="C23" s="21" t="s">
        <v>2</v>
      </c>
      <c r="D23" s="21">
        <v>23.7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1011.2</v>
      </c>
      <c r="M23" s="24">
        <v>1018.5</v>
      </c>
      <c r="N23" s="43"/>
      <c r="O23" s="26">
        <v>16</v>
      </c>
      <c r="P23" s="27">
        <v>18</v>
      </c>
      <c r="Q23" s="27">
        <v>65</v>
      </c>
      <c r="R23" s="43"/>
      <c r="S23" s="26">
        <v>16</v>
      </c>
      <c r="T23" s="125" t="s">
        <v>94</v>
      </c>
      <c r="U23" s="97">
        <v>17.7</v>
      </c>
      <c r="V23" s="97">
        <v>2.4</v>
      </c>
      <c r="W23" s="43"/>
      <c r="X23" s="248"/>
      <c r="Y23" s="248"/>
      <c r="Z23" s="248"/>
      <c r="AA23" s="43"/>
      <c r="AB23" s="248" t="s">
        <v>95</v>
      </c>
      <c r="AC23" s="248"/>
      <c r="AD23" s="248"/>
      <c r="AE23" s="248"/>
      <c r="AF23" s="2"/>
    </row>
    <row r="24" spans="1:33">
      <c r="A24" s="26">
        <v>17</v>
      </c>
      <c r="B24" s="21">
        <v>13.7</v>
      </c>
      <c r="C24" s="21" t="s">
        <v>2</v>
      </c>
      <c r="D24" s="21">
        <v>22.6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1011.8</v>
      </c>
      <c r="M24" s="24">
        <v>1014.4</v>
      </c>
      <c r="N24" s="43"/>
      <c r="O24" s="26">
        <v>17</v>
      </c>
      <c r="P24" s="27">
        <v>22</v>
      </c>
      <c r="Q24" s="27">
        <v>59</v>
      </c>
      <c r="R24" s="43"/>
      <c r="S24" s="26">
        <v>17</v>
      </c>
      <c r="T24" s="35" t="s">
        <v>62</v>
      </c>
      <c r="U24" s="97">
        <v>17.7</v>
      </c>
      <c r="V24" s="97">
        <v>4</v>
      </c>
      <c r="W24" s="43"/>
      <c r="X24" s="248"/>
      <c r="Y24" s="248"/>
      <c r="Z24" s="248"/>
      <c r="AA24" s="43"/>
      <c r="AB24" s="248" t="s">
        <v>95</v>
      </c>
      <c r="AC24" s="248"/>
      <c r="AD24" s="248"/>
      <c r="AE24" s="248"/>
      <c r="AF24" s="2"/>
    </row>
    <row r="25" spans="1:33">
      <c r="A25" s="26">
        <v>18</v>
      </c>
      <c r="B25" s="21">
        <v>11.4</v>
      </c>
      <c r="C25" s="21" t="s">
        <v>2</v>
      </c>
      <c r="D25" s="21">
        <v>23.7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1011.3</v>
      </c>
      <c r="M25" s="24">
        <v>1014.2</v>
      </c>
      <c r="N25" s="43"/>
      <c r="O25" s="26">
        <v>18</v>
      </c>
      <c r="P25" s="27">
        <v>26</v>
      </c>
      <c r="Q25" s="27">
        <v>75</v>
      </c>
      <c r="R25" s="43"/>
      <c r="S25" s="26">
        <v>18</v>
      </c>
      <c r="T25" s="35" t="s">
        <v>64</v>
      </c>
      <c r="U25" s="97">
        <v>24.1</v>
      </c>
      <c r="V25" s="97">
        <v>3.7</v>
      </c>
      <c r="W25" s="43"/>
      <c r="X25" s="248"/>
      <c r="Y25" s="248"/>
      <c r="Z25" s="248"/>
      <c r="AA25" s="43"/>
      <c r="AB25" s="248" t="s">
        <v>95</v>
      </c>
      <c r="AC25" s="248"/>
      <c r="AD25" s="248"/>
      <c r="AE25" s="248"/>
      <c r="AF25" s="38"/>
    </row>
    <row r="26" spans="1:33">
      <c r="A26" s="26">
        <v>19</v>
      </c>
      <c r="B26" s="21">
        <v>12.5</v>
      </c>
      <c r="C26" s="21" t="s">
        <v>2</v>
      </c>
      <c r="D26" s="21">
        <v>17.3</v>
      </c>
      <c r="E26" s="21" t="s">
        <v>2</v>
      </c>
      <c r="F26" s="43"/>
      <c r="G26" s="180" t="s">
        <v>181</v>
      </c>
      <c r="H26" s="21">
        <v>0.50800000000000001</v>
      </c>
      <c r="I26" s="21">
        <v>1</v>
      </c>
      <c r="J26" s="43"/>
      <c r="K26" s="26">
        <v>19</v>
      </c>
      <c r="L26" s="24">
        <v>1013.2</v>
      </c>
      <c r="M26" s="24">
        <v>1017.1</v>
      </c>
      <c r="N26" s="43"/>
      <c r="O26" s="26">
        <v>19</v>
      </c>
      <c r="P26" s="27">
        <v>51</v>
      </c>
      <c r="Q26" s="27">
        <v>84</v>
      </c>
      <c r="R26" s="43"/>
      <c r="S26" s="26">
        <v>19</v>
      </c>
      <c r="T26" s="35" t="s">
        <v>62</v>
      </c>
      <c r="U26" s="97">
        <v>16.100000000000001</v>
      </c>
      <c r="V26" s="97">
        <v>2.7</v>
      </c>
      <c r="W26" s="43"/>
      <c r="X26" s="248"/>
      <c r="Y26" s="248"/>
      <c r="Z26" s="248"/>
      <c r="AA26" s="43"/>
      <c r="AB26" s="248" t="s">
        <v>111</v>
      </c>
      <c r="AC26" s="248"/>
      <c r="AD26" s="248"/>
      <c r="AE26" s="248"/>
      <c r="AF26" s="38"/>
    </row>
    <row r="27" spans="1:33">
      <c r="A27" s="26">
        <v>20</v>
      </c>
      <c r="B27" s="21">
        <v>13.2</v>
      </c>
      <c r="C27" s="21" t="s">
        <v>2</v>
      </c>
      <c r="D27" s="21">
        <v>22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1016.8</v>
      </c>
      <c r="M27" s="24">
        <v>1018.4</v>
      </c>
      <c r="N27" s="43"/>
      <c r="O27" s="26">
        <v>20</v>
      </c>
      <c r="P27" s="27">
        <v>43</v>
      </c>
      <c r="Q27" s="94">
        <v>79</v>
      </c>
      <c r="R27" s="43"/>
      <c r="S27" s="26">
        <v>20</v>
      </c>
      <c r="T27" s="35" t="s">
        <v>64</v>
      </c>
      <c r="U27" s="97">
        <v>17.7</v>
      </c>
      <c r="V27" s="97">
        <v>1.9</v>
      </c>
      <c r="W27" s="43"/>
      <c r="X27" s="248"/>
      <c r="Y27" s="248"/>
      <c r="Z27" s="248"/>
      <c r="AA27" s="43"/>
      <c r="AB27" s="248" t="s">
        <v>90</v>
      </c>
      <c r="AC27" s="248"/>
      <c r="AD27" s="248"/>
      <c r="AE27" s="248"/>
      <c r="AF27" s="38"/>
    </row>
    <row r="28" spans="1:33">
      <c r="A28" s="26">
        <v>21</v>
      </c>
      <c r="B28" s="21">
        <v>14.6</v>
      </c>
      <c r="C28" s="21" t="s">
        <v>2</v>
      </c>
      <c r="D28" s="21">
        <v>24.5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1015.8</v>
      </c>
      <c r="M28" s="24">
        <v>1018.3</v>
      </c>
      <c r="N28" s="43"/>
      <c r="O28" s="26">
        <v>21</v>
      </c>
      <c r="P28" s="27">
        <v>38</v>
      </c>
      <c r="Q28" s="27">
        <v>81</v>
      </c>
      <c r="R28" s="43"/>
      <c r="S28" s="26">
        <v>21</v>
      </c>
      <c r="T28" s="35" t="s">
        <v>54</v>
      </c>
      <c r="U28" s="97">
        <v>17.7</v>
      </c>
      <c r="V28" s="97">
        <v>2.9</v>
      </c>
      <c r="W28" s="43"/>
      <c r="X28" s="248"/>
      <c r="Y28" s="248"/>
      <c r="Z28" s="248"/>
      <c r="AA28" s="43"/>
      <c r="AB28" s="248" t="s">
        <v>137</v>
      </c>
      <c r="AC28" s="248"/>
      <c r="AD28" s="248"/>
      <c r="AE28" s="248"/>
      <c r="AF28" s="2"/>
    </row>
    <row r="29" spans="1:33">
      <c r="A29" s="26">
        <v>22</v>
      </c>
      <c r="B29" s="144">
        <v>15.4</v>
      </c>
      <c r="C29" s="21" t="s">
        <v>2</v>
      </c>
      <c r="D29" s="21">
        <v>21.6</v>
      </c>
      <c r="E29" s="21" t="s">
        <v>2</v>
      </c>
      <c r="F29" s="43"/>
      <c r="G29" s="181" t="s">
        <v>182</v>
      </c>
      <c r="H29" s="21">
        <v>27.686</v>
      </c>
      <c r="I29" s="21">
        <v>58.4</v>
      </c>
      <c r="J29" s="43"/>
      <c r="K29" s="26">
        <v>22</v>
      </c>
      <c r="L29" s="24">
        <v>1011.3</v>
      </c>
      <c r="M29" s="24">
        <v>1015.8</v>
      </c>
      <c r="N29" s="43"/>
      <c r="O29" s="26">
        <v>22</v>
      </c>
      <c r="P29" s="27">
        <v>51</v>
      </c>
      <c r="Q29" s="27">
        <v>89</v>
      </c>
      <c r="R29" s="43"/>
      <c r="S29" s="26">
        <v>22</v>
      </c>
      <c r="T29" s="35" t="s">
        <v>62</v>
      </c>
      <c r="U29" s="97">
        <v>17.7</v>
      </c>
      <c r="V29" s="97">
        <v>2.7</v>
      </c>
      <c r="W29" s="43"/>
      <c r="X29" s="248" t="s">
        <v>186</v>
      </c>
      <c r="Y29" s="248"/>
      <c r="Z29" s="248"/>
      <c r="AA29" s="43"/>
      <c r="AB29" s="248" t="s">
        <v>184</v>
      </c>
      <c r="AC29" s="248"/>
      <c r="AD29" s="248"/>
      <c r="AE29" s="248"/>
      <c r="AF29" s="38"/>
    </row>
    <row r="30" spans="1:33">
      <c r="A30" s="26">
        <v>23</v>
      </c>
      <c r="B30" s="144">
        <v>15.4</v>
      </c>
      <c r="C30" s="21" t="s">
        <v>2</v>
      </c>
      <c r="D30" s="21">
        <v>23.9</v>
      </c>
      <c r="E30" s="21" t="s">
        <v>2</v>
      </c>
      <c r="F30" s="43"/>
      <c r="G30" s="181" t="s">
        <v>185</v>
      </c>
      <c r="H30" s="21">
        <v>3.048</v>
      </c>
      <c r="I30" s="21">
        <v>11.7</v>
      </c>
      <c r="J30" s="43"/>
      <c r="K30" s="26">
        <v>23</v>
      </c>
      <c r="L30" s="24">
        <v>1008.7</v>
      </c>
      <c r="M30" s="24">
        <v>1011.8</v>
      </c>
      <c r="N30" s="43"/>
      <c r="O30" s="26">
        <v>23</v>
      </c>
      <c r="P30" s="27">
        <v>34</v>
      </c>
      <c r="Q30" s="35">
        <v>90</v>
      </c>
      <c r="R30" s="43"/>
      <c r="S30" s="26">
        <v>23</v>
      </c>
      <c r="T30" s="35" t="s">
        <v>62</v>
      </c>
      <c r="U30" s="97">
        <v>29</v>
      </c>
      <c r="V30" s="97">
        <v>4</v>
      </c>
      <c r="W30" s="43"/>
      <c r="X30" s="248" t="s">
        <v>183</v>
      </c>
      <c r="Y30" s="248"/>
      <c r="Z30" s="248"/>
      <c r="AA30" s="43"/>
      <c r="AB30" s="248" t="s">
        <v>184</v>
      </c>
      <c r="AC30" s="248"/>
      <c r="AD30" s="248"/>
      <c r="AE30" s="248"/>
      <c r="AF30" s="2"/>
    </row>
    <row r="31" spans="1:33">
      <c r="A31" s="26">
        <v>24</v>
      </c>
      <c r="B31" s="21">
        <v>12.3</v>
      </c>
      <c r="C31" s="21" t="s">
        <v>2</v>
      </c>
      <c r="D31" s="21">
        <v>23.7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1011.7</v>
      </c>
      <c r="M31" s="24">
        <v>1015.5</v>
      </c>
      <c r="N31" s="43"/>
      <c r="O31" s="26">
        <v>24</v>
      </c>
      <c r="P31" s="27">
        <v>30</v>
      </c>
      <c r="Q31" s="27">
        <v>87</v>
      </c>
      <c r="R31" s="43"/>
      <c r="S31" s="26">
        <v>24</v>
      </c>
      <c r="T31" s="35" t="s">
        <v>62</v>
      </c>
      <c r="U31" s="97">
        <v>20.9</v>
      </c>
      <c r="V31" s="97">
        <v>3.1</v>
      </c>
      <c r="W31" s="43"/>
      <c r="X31" s="248"/>
      <c r="Y31" s="248"/>
      <c r="Z31" s="248"/>
      <c r="AA31" s="43"/>
      <c r="AB31" s="248" t="s">
        <v>90</v>
      </c>
      <c r="AC31" s="248"/>
      <c r="AD31" s="248"/>
      <c r="AE31" s="248"/>
      <c r="AF31" s="2"/>
    </row>
    <row r="32" spans="1:33">
      <c r="A32" s="26">
        <v>25</v>
      </c>
      <c r="B32" s="21">
        <v>13.2</v>
      </c>
      <c r="C32" s="21" t="s">
        <v>2</v>
      </c>
      <c r="D32" s="21">
        <v>22.6</v>
      </c>
      <c r="E32" s="21" t="s">
        <v>2</v>
      </c>
      <c r="F32" s="43"/>
      <c r="G32" s="23"/>
      <c r="H32" s="21">
        <v>0</v>
      </c>
      <c r="I32" s="136"/>
      <c r="J32" s="43"/>
      <c r="K32" s="26">
        <v>25</v>
      </c>
      <c r="L32" s="24">
        <v>1014.3</v>
      </c>
      <c r="M32" s="24">
        <v>1016.8</v>
      </c>
      <c r="N32" s="43"/>
      <c r="O32" s="26">
        <v>25</v>
      </c>
      <c r="P32" s="27">
        <v>41</v>
      </c>
      <c r="Q32" s="27">
        <v>78</v>
      </c>
      <c r="R32" s="43"/>
      <c r="S32" s="26">
        <v>25</v>
      </c>
      <c r="T32" s="35" t="s">
        <v>64</v>
      </c>
      <c r="U32" s="97">
        <v>24.1</v>
      </c>
      <c r="V32" s="97">
        <v>2.1</v>
      </c>
      <c r="W32" s="43"/>
      <c r="X32" s="248"/>
      <c r="Y32" s="248"/>
      <c r="Z32" s="248"/>
      <c r="AA32" s="43"/>
      <c r="AB32" s="248" t="s">
        <v>184</v>
      </c>
      <c r="AC32" s="248"/>
      <c r="AD32" s="248"/>
      <c r="AE32" s="248"/>
      <c r="AF32" s="2"/>
    </row>
    <row r="33" spans="1:32">
      <c r="A33" s="26">
        <v>26</v>
      </c>
      <c r="B33" s="21">
        <v>13.7</v>
      </c>
      <c r="C33" s="21" t="s">
        <v>2</v>
      </c>
      <c r="D33" s="21">
        <v>21.9</v>
      </c>
      <c r="E33" s="21" t="s">
        <v>2</v>
      </c>
      <c r="F33" s="43"/>
      <c r="G33" s="31" t="s">
        <v>188</v>
      </c>
      <c r="H33" s="21">
        <v>9.6519999999999992</v>
      </c>
      <c r="I33" s="21">
        <v>17.5</v>
      </c>
      <c r="J33" s="43"/>
      <c r="K33" s="26">
        <v>26</v>
      </c>
      <c r="L33" s="24">
        <v>1011.5</v>
      </c>
      <c r="M33" s="24">
        <v>1014.5</v>
      </c>
      <c r="N33" s="43"/>
      <c r="O33" s="26">
        <v>26</v>
      </c>
      <c r="P33" s="27">
        <v>44</v>
      </c>
      <c r="Q33" s="27">
        <v>86</v>
      </c>
      <c r="R33" s="43"/>
      <c r="S33" s="26">
        <v>26</v>
      </c>
      <c r="T33" s="35" t="s">
        <v>62</v>
      </c>
      <c r="U33" s="97">
        <v>22.5</v>
      </c>
      <c r="V33" s="97">
        <v>4</v>
      </c>
      <c r="W33" s="43"/>
      <c r="X33" s="248" t="s">
        <v>189</v>
      </c>
      <c r="Y33" s="248"/>
      <c r="Z33" s="248"/>
      <c r="AA33" s="43"/>
      <c r="AB33" s="248" t="s">
        <v>137</v>
      </c>
      <c r="AC33" s="248"/>
      <c r="AD33" s="248"/>
      <c r="AE33" s="248"/>
      <c r="AF33" s="2"/>
    </row>
    <row r="34" spans="1:32">
      <c r="A34" s="26">
        <v>27</v>
      </c>
      <c r="B34" s="21">
        <v>12.4</v>
      </c>
      <c r="C34" s="21" t="s">
        <v>2</v>
      </c>
      <c r="D34" s="21">
        <v>22.6</v>
      </c>
      <c r="E34" s="21" t="s">
        <v>2</v>
      </c>
      <c r="F34" s="43"/>
      <c r="G34" s="182" t="s">
        <v>187</v>
      </c>
      <c r="H34" s="21">
        <v>6.8579999999999997</v>
      </c>
      <c r="I34" s="21">
        <v>6.4</v>
      </c>
      <c r="J34" s="43"/>
      <c r="K34" s="26">
        <v>27</v>
      </c>
      <c r="L34" s="24">
        <v>1008.1</v>
      </c>
      <c r="M34" s="24">
        <v>1012</v>
      </c>
      <c r="N34" s="43"/>
      <c r="O34" s="26">
        <v>27</v>
      </c>
      <c r="P34" s="27">
        <v>41</v>
      </c>
      <c r="Q34" s="27">
        <v>90</v>
      </c>
      <c r="R34" s="43"/>
      <c r="S34" s="26">
        <v>27</v>
      </c>
      <c r="T34" s="35" t="s">
        <v>62</v>
      </c>
      <c r="U34" s="97">
        <v>20.9</v>
      </c>
      <c r="V34" s="97">
        <v>3.7</v>
      </c>
      <c r="W34" s="43"/>
      <c r="X34" s="248"/>
      <c r="Y34" s="248"/>
      <c r="Z34" s="248"/>
      <c r="AA34" s="43"/>
      <c r="AB34" s="248" t="s">
        <v>137</v>
      </c>
      <c r="AC34" s="248"/>
      <c r="AD34" s="248"/>
      <c r="AE34" s="248"/>
      <c r="AF34" s="2"/>
    </row>
    <row r="35" spans="1:32">
      <c r="A35" s="26">
        <v>28</v>
      </c>
      <c r="B35" s="21">
        <v>12.9</v>
      </c>
      <c r="C35" s="21" t="s">
        <v>2</v>
      </c>
      <c r="D35" s="21">
        <v>22.7</v>
      </c>
      <c r="E35" s="21" t="s">
        <v>2</v>
      </c>
      <c r="F35" s="43"/>
      <c r="G35" s="183" t="s">
        <v>190</v>
      </c>
      <c r="H35" s="136">
        <v>35.56</v>
      </c>
      <c r="I35" s="136">
        <v>221.7</v>
      </c>
      <c r="J35" s="43"/>
      <c r="K35" s="26">
        <v>28</v>
      </c>
      <c r="L35" s="24">
        <v>1006.5</v>
      </c>
      <c r="M35" s="24">
        <v>1009.8</v>
      </c>
      <c r="N35" s="43"/>
      <c r="O35" s="26">
        <v>28</v>
      </c>
      <c r="P35" s="27">
        <v>46</v>
      </c>
      <c r="Q35" s="27">
        <v>85</v>
      </c>
      <c r="R35" s="43"/>
      <c r="S35" s="26">
        <v>28</v>
      </c>
      <c r="T35" s="35" t="s">
        <v>64</v>
      </c>
      <c r="U35" s="97">
        <v>38.6</v>
      </c>
      <c r="V35" s="97">
        <v>4.2</v>
      </c>
      <c r="W35" s="43"/>
      <c r="X35" s="248" t="s">
        <v>191</v>
      </c>
      <c r="Y35" s="248"/>
      <c r="Z35" s="248"/>
      <c r="AA35" s="43"/>
      <c r="AB35" s="248" t="s">
        <v>137</v>
      </c>
      <c r="AC35" s="248"/>
      <c r="AD35" s="248"/>
      <c r="AE35" s="248"/>
      <c r="AF35" s="2"/>
    </row>
    <row r="36" spans="1:32">
      <c r="A36" s="26">
        <v>29</v>
      </c>
      <c r="B36" s="21">
        <v>12.1</v>
      </c>
      <c r="C36" s="21" t="s">
        <v>2</v>
      </c>
      <c r="D36" s="21">
        <v>24.1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1008</v>
      </c>
      <c r="M36" s="24">
        <v>1010.4</v>
      </c>
      <c r="N36" s="43"/>
      <c r="O36" s="26">
        <v>29</v>
      </c>
      <c r="P36" s="27">
        <v>34</v>
      </c>
      <c r="Q36" s="27">
        <v>90</v>
      </c>
      <c r="R36" s="43"/>
      <c r="S36" s="26">
        <v>29</v>
      </c>
      <c r="T36" s="35" t="s">
        <v>64</v>
      </c>
      <c r="U36" s="97">
        <v>16.100000000000001</v>
      </c>
      <c r="V36" s="97">
        <v>1.9</v>
      </c>
      <c r="W36" s="43"/>
      <c r="X36" s="248"/>
      <c r="Y36" s="248"/>
      <c r="Z36" s="248"/>
      <c r="AA36" s="43"/>
      <c r="AB36" s="248" t="s">
        <v>192</v>
      </c>
      <c r="AC36" s="248"/>
      <c r="AD36" s="248"/>
      <c r="AE36" s="248"/>
      <c r="AF36" s="2"/>
    </row>
    <row r="37" spans="1:32">
      <c r="A37" s="26">
        <v>30</v>
      </c>
      <c r="B37" s="144">
        <v>15.4</v>
      </c>
      <c r="C37" s="21" t="s">
        <v>2</v>
      </c>
      <c r="D37" s="136">
        <v>26.1</v>
      </c>
      <c r="E37" s="21" t="s">
        <v>2</v>
      </c>
      <c r="F37" s="43"/>
      <c r="G37" s="184" t="s">
        <v>193</v>
      </c>
      <c r="H37" s="21">
        <v>0.254</v>
      </c>
      <c r="I37" s="21"/>
      <c r="J37" s="43"/>
      <c r="K37" s="26">
        <v>30</v>
      </c>
      <c r="L37" s="24">
        <v>1008.6</v>
      </c>
      <c r="M37" s="24">
        <v>1011.2</v>
      </c>
      <c r="N37" s="43"/>
      <c r="O37" s="26">
        <v>30</v>
      </c>
      <c r="P37" s="27">
        <v>23</v>
      </c>
      <c r="Q37" s="27">
        <v>79</v>
      </c>
      <c r="R37" s="43"/>
      <c r="S37" s="26">
        <v>30</v>
      </c>
      <c r="T37" s="35" t="s">
        <v>54</v>
      </c>
      <c r="U37" s="97">
        <v>25.7</v>
      </c>
      <c r="V37" s="97">
        <v>3.7</v>
      </c>
      <c r="W37" s="43"/>
      <c r="X37" s="248" t="s">
        <v>194</v>
      </c>
      <c r="Y37" s="248"/>
      <c r="Z37" s="248"/>
      <c r="AA37" s="43"/>
      <c r="AB37" s="248" t="s">
        <v>195</v>
      </c>
      <c r="AC37" s="248"/>
      <c r="AD37" s="248"/>
      <c r="AE37" s="248"/>
      <c r="AF37" s="2"/>
    </row>
    <row r="38" spans="1:32">
      <c r="A38" s="39">
        <v>31</v>
      </c>
      <c r="B38" s="21">
        <v>15.1</v>
      </c>
      <c r="C38" s="21" t="s">
        <v>2</v>
      </c>
      <c r="D38" s="21">
        <v>21.9</v>
      </c>
      <c r="E38" s="21" t="s">
        <v>2</v>
      </c>
      <c r="F38" s="43"/>
      <c r="G38" s="185" t="s">
        <v>196</v>
      </c>
      <c r="H38" s="21">
        <v>3.81</v>
      </c>
      <c r="I38" s="21">
        <v>5.3</v>
      </c>
      <c r="J38" s="43"/>
      <c r="K38" s="39">
        <v>31</v>
      </c>
      <c r="L38" s="24">
        <v>1011.2</v>
      </c>
      <c r="M38" s="24">
        <v>1016.2</v>
      </c>
      <c r="N38" s="43"/>
      <c r="O38" s="39">
        <v>31</v>
      </c>
      <c r="P38" s="27">
        <v>48</v>
      </c>
      <c r="Q38" s="27">
        <v>87</v>
      </c>
      <c r="R38" s="43"/>
      <c r="S38" s="39">
        <v>31</v>
      </c>
      <c r="T38" s="35" t="s">
        <v>62</v>
      </c>
      <c r="U38" s="97">
        <v>24.1</v>
      </c>
      <c r="V38" s="97">
        <v>5.0999999999999996</v>
      </c>
      <c r="W38" s="43"/>
      <c r="X38" s="248"/>
      <c r="Y38" s="248"/>
      <c r="Z38" s="248"/>
      <c r="AA38" s="43"/>
      <c r="AB38" s="248" t="s">
        <v>111</v>
      </c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12.235483870967739</v>
      </c>
      <c r="C40" s="45" t="s">
        <v>2</v>
      </c>
      <c r="D40" s="45">
        <f>AVERAGE(D8:D38)</f>
        <v>22.490322580645163</v>
      </c>
      <c r="E40" s="46" t="s">
        <v>2</v>
      </c>
      <c r="F40" s="2"/>
      <c r="G40" s="47" t="s">
        <v>5</v>
      </c>
      <c r="H40" s="48">
        <f>SUM(H8:H38)</f>
        <v>129.28600000000003</v>
      </c>
      <c r="I40" s="120" t="s">
        <v>61</v>
      </c>
      <c r="J40" s="2"/>
      <c r="K40" s="44" t="s">
        <v>3</v>
      </c>
      <c r="L40" s="104">
        <f>AVERAGE(L8:L38)</f>
        <v>1010.3354838709677</v>
      </c>
      <c r="M40" s="105">
        <f>AVERAGE(M8:M38)</f>
        <v>1014.2645161290322</v>
      </c>
      <c r="N40" s="2"/>
      <c r="O40" s="44" t="s">
        <v>3</v>
      </c>
      <c r="P40" s="123">
        <f>AVERAGE(P8:P38)</f>
        <v>34.225806451612904</v>
      </c>
      <c r="Q40" s="124">
        <f>AVERAGE(Q8:Q38)</f>
        <v>79.774193548387103</v>
      </c>
      <c r="R40" s="2"/>
      <c r="S40" s="86" t="s">
        <v>11</v>
      </c>
      <c r="T40" s="86" t="s">
        <v>64</v>
      </c>
      <c r="U40" s="98">
        <f>MAXA(U8:U38)</f>
        <v>61.2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AVERAGE(B49:B79)</f>
        <v>17.183870967741932</v>
      </c>
      <c r="C41" s="262"/>
      <c r="D41" s="262"/>
      <c r="E41" s="51" t="s">
        <v>2</v>
      </c>
      <c r="F41" s="2"/>
      <c r="G41" s="114" t="s">
        <v>58</v>
      </c>
      <c r="H41" s="122">
        <v>7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AVERAGE(L8:M8,L9:M9,L10:M10,L11:M11,L12:M12,L13:M13,L14:M14,L15:M15,L16:M16,L17:M17,L18:M18,L19:M19,L20:M20,L21:M21,L22:M22,L23:M23,L24:M24,L25:M25,L26:M26,L27:M27,L28:M28,L29:M29,L30:M30,L31:M31,L32:M32,L33:M33,L34:M34,L35:M35,L36:M36,L37:M38)</f>
        <v>1012.3000000000001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AVERAGE(P8:Q8,P9:Q9,P10:Q10,P11:Q11,P12:Q12,P13:Q13,P14:Q14,P15:Q15,P16:Q16,P17:Q17,P18:Q18,P19:Q19,P20:Q20,P21:Q21,P22:Q22,P23:Q23,P24:Q24,P25:Q25,P26:Q26,P27:Q27,P28:Q28,P29:Q29,P30:Q30,P31:Q31,P32:Q32,P33:Q33,P34:Q34,P35:Q35,P36:Q36,P37:Q38)</f>
        <v>57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7.2</v>
      </c>
      <c r="C42" s="56" t="s">
        <v>2</v>
      </c>
      <c r="D42" s="56">
        <f>MAXA(D8:D38)</f>
        <v>26.1</v>
      </c>
      <c r="E42" s="57" t="s">
        <v>2</v>
      </c>
      <c r="F42" s="2"/>
      <c r="G42" s="47" t="s">
        <v>6</v>
      </c>
      <c r="H42" s="48">
        <f>MAXA(H8:H38)</f>
        <v>35.56</v>
      </c>
      <c r="I42" s="98">
        <f>MAXA(I8:I38)</f>
        <v>221.7</v>
      </c>
      <c r="J42" s="2"/>
      <c r="K42" s="55" t="s">
        <v>4</v>
      </c>
      <c r="L42" s="106">
        <f>MINA(L8:L38)</f>
        <v>1002.6</v>
      </c>
      <c r="M42" s="106">
        <f>MAXA(M8:M38)</f>
        <v>1020.1</v>
      </c>
      <c r="N42" s="2"/>
      <c r="O42" s="55" t="s">
        <v>4</v>
      </c>
      <c r="P42" s="96">
        <f>MINA(P8:P38)</f>
        <v>10</v>
      </c>
      <c r="Q42" s="96">
        <f>MAXA(Q8:Q38)</f>
        <v>92</v>
      </c>
      <c r="R42" s="58"/>
      <c r="S42" s="244" t="s">
        <v>50</v>
      </c>
      <c r="T42" s="245"/>
      <c r="U42" s="103">
        <f>AVERAGE(U8:U38)</f>
        <v>25.119354838709686</v>
      </c>
      <c r="V42" s="103">
        <f>AVERAGE(V8:V38)</f>
        <v>3.5387096774193556</v>
      </c>
      <c r="W42" s="2"/>
      <c r="X42" s="107">
        <f>SUM(H8:H17)</f>
        <v>41.910000000000004</v>
      </c>
      <c r="Y42" s="107">
        <f>SUM(H18:H27)</f>
        <v>0.50800000000000001</v>
      </c>
      <c r="Z42" s="107">
        <f>SUM(H28:H38)</f>
        <v>86.868000000000009</v>
      </c>
      <c r="AA42" s="2"/>
      <c r="AB42" s="80" t="s">
        <v>43</v>
      </c>
      <c r="AC42" s="107">
        <f>AVERAGE(B8:B17)</f>
        <v>11.239999999999998</v>
      </c>
      <c r="AD42" s="107">
        <f>AVERAGE(D8:D17)</f>
        <v>21.9</v>
      </c>
      <c r="AE42" s="107">
        <f>AVERAGE(B49:B58)</f>
        <v>16.39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Aprile!H45</f>
        <v>349.28199999999998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11.440000000000001</v>
      </c>
      <c r="AD43" s="107">
        <f>AVERAGE(D18:D27)</f>
        <v>22.259999999999998</v>
      </c>
      <c r="AE43" s="107">
        <f>AVERAGE(B59:B68)</f>
        <v>17.059999999999999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129.28600000000003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13.863636363636363</v>
      </c>
      <c r="AD44" s="107">
        <f>AVERAGE(D28:D38)</f>
        <v>23.236363636363635</v>
      </c>
      <c r="AE44" s="107">
        <f>AVERAGE(B69:B79)</f>
        <v>18.018181818181816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478.56799999999998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13.9</v>
      </c>
      <c r="C49" s="69" t="s">
        <v>2</v>
      </c>
      <c r="G49" s="63"/>
      <c r="L49" s="67"/>
    </row>
    <row r="50" spans="1:20">
      <c r="A50" s="26">
        <v>2</v>
      </c>
      <c r="B50" s="70">
        <v>11.6</v>
      </c>
      <c r="C50" s="71" t="s">
        <v>2</v>
      </c>
    </row>
    <row r="51" spans="1:20">
      <c r="A51" s="26">
        <v>3</v>
      </c>
      <c r="B51" s="70">
        <v>14.9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16.7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16.899999999999999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16.899999999999999</v>
      </c>
      <c r="C54" s="71" t="s">
        <v>2</v>
      </c>
    </row>
    <row r="55" spans="1:20">
      <c r="A55" s="26">
        <v>7</v>
      </c>
      <c r="B55" s="70">
        <v>17.5</v>
      </c>
      <c r="C55" s="71" t="s">
        <v>2</v>
      </c>
    </row>
    <row r="56" spans="1:20">
      <c r="A56" s="26">
        <v>8</v>
      </c>
      <c r="B56" s="70">
        <v>16.7</v>
      </c>
      <c r="C56" s="71" t="s">
        <v>2</v>
      </c>
    </row>
    <row r="57" spans="1:20">
      <c r="A57" s="26">
        <v>9</v>
      </c>
      <c r="B57" s="70">
        <v>19.600000000000001</v>
      </c>
      <c r="C57" s="71" t="s">
        <v>2</v>
      </c>
    </row>
    <row r="58" spans="1:20">
      <c r="A58" s="26">
        <v>10</v>
      </c>
      <c r="B58" s="70">
        <v>19.2</v>
      </c>
      <c r="C58" s="71" t="s">
        <v>2</v>
      </c>
    </row>
    <row r="59" spans="1:20">
      <c r="A59" s="26">
        <v>11</v>
      </c>
      <c r="B59" s="70">
        <v>18.3</v>
      </c>
      <c r="C59" s="71" t="s">
        <v>2</v>
      </c>
    </row>
    <row r="60" spans="1:20">
      <c r="A60" s="26">
        <v>12</v>
      </c>
      <c r="B60" s="70">
        <v>18.100000000000001</v>
      </c>
      <c r="C60" s="71" t="s">
        <v>2</v>
      </c>
    </row>
    <row r="61" spans="1:20">
      <c r="A61" s="26">
        <v>13</v>
      </c>
      <c r="B61" s="70">
        <v>16.399999999999999</v>
      </c>
      <c r="C61" s="71" t="s">
        <v>2</v>
      </c>
    </row>
    <row r="62" spans="1:20">
      <c r="A62" s="26">
        <v>14</v>
      </c>
      <c r="B62" s="70">
        <v>17.100000000000001</v>
      </c>
      <c r="C62" s="71" t="s">
        <v>2</v>
      </c>
    </row>
    <row r="63" spans="1:20">
      <c r="A63" s="26">
        <v>15</v>
      </c>
      <c r="B63" s="70">
        <v>16.100000000000001</v>
      </c>
      <c r="C63" s="71" t="s">
        <v>2</v>
      </c>
    </row>
    <row r="64" spans="1:20">
      <c r="A64" s="26">
        <v>16</v>
      </c>
      <c r="B64" s="70">
        <v>16.600000000000001</v>
      </c>
      <c r="C64" s="71" t="s">
        <v>2</v>
      </c>
    </row>
    <row r="65" spans="1:3">
      <c r="A65" s="26">
        <v>17</v>
      </c>
      <c r="B65" s="70">
        <v>18.600000000000001</v>
      </c>
      <c r="C65" s="71" t="s">
        <v>2</v>
      </c>
    </row>
    <row r="66" spans="1:3">
      <c r="A66" s="26">
        <v>18</v>
      </c>
      <c r="B66" s="70">
        <v>17.399999999999999</v>
      </c>
      <c r="C66" s="71" t="s">
        <v>2</v>
      </c>
    </row>
    <row r="67" spans="1:3">
      <c r="A67" s="26">
        <v>19</v>
      </c>
      <c r="B67" s="70">
        <v>14.7</v>
      </c>
      <c r="C67" s="71" t="s">
        <v>2</v>
      </c>
    </row>
    <row r="68" spans="1:3">
      <c r="A68" s="26">
        <v>20</v>
      </c>
      <c r="B68" s="70">
        <v>17.3</v>
      </c>
      <c r="C68" s="71" t="s">
        <v>2</v>
      </c>
    </row>
    <row r="69" spans="1:3">
      <c r="A69" s="26">
        <v>21</v>
      </c>
      <c r="B69" s="70">
        <v>19.899999999999999</v>
      </c>
      <c r="C69" s="71" t="s">
        <v>2</v>
      </c>
    </row>
    <row r="70" spans="1:3">
      <c r="A70" s="26">
        <v>22</v>
      </c>
      <c r="B70" s="70">
        <v>17.2</v>
      </c>
      <c r="C70" s="71" t="s">
        <v>2</v>
      </c>
    </row>
    <row r="71" spans="1:3">
      <c r="A71" s="26">
        <v>23</v>
      </c>
      <c r="B71" s="70">
        <v>18.2</v>
      </c>
      <c r="C71" s="71" t="s">
        <v>2</v>
      </c>
    </row>
    <row r="72" spans="1:3">
      <c r="A72" s="26">
        <v>24</v>
      </c>
      <c r="B72" s="70">
        <v>18</v>
      </c>
      <c r="C72" s="71" t="s">
        <v>2</v>
      </c>
    </row>
    <row r="73" spans="1:3">
      <c r="A73" s="26">
        <v>25</v>
      </c>
      <c r="B73" s="70">
        <v>18.3</v>
      </c>
      <c r="C73" s="71" t="s">
        <v>2</v>
      </c>
    </row>
    <row r="74" spans="1:3">
      <c r="A74" s="26">
        <v>26</v>
      </c>
      <c r="B74" s="70">
        <v>16.8</v>
      </c>
      <c r="C74" s="71" t="s">
        <v>2</v>
      </c>
    </row>
    <row r="75" spans="1:3">
      <c r="A75" s="26">
        <v>27</v>
      </c>
      <c r="B75" s="70">
        <v>16.8</v>
      </c>
      <c r="C75" s="71" t="s">
        <v>2</v>
      </c>
    </row>
    <row r="76" spans="1:3">
      <c r="A76" s="26">
        <v>28</v>
      </c>
      <c r="B76" s="70">
        <v>16.7</v>
      </c>
      <c r="C76" s="71" t="s">
        <v>2</v>
      </c>
    </row>
    <row r="77" spans="1:3">
      <c r="A77" s="26">
        <v>29</v>
      </c>
      <c r="B77" s="70">
        <v>18.2</v>
      </c>
      <c r="C77" s="71" t="s">
        <v>2</v>
      </c>
    </row>
    <row r="78" spans="1:3">
      <c r="A78" s="26">
        <v>30</v>
      </c>
      <c r="B78" s="70">
        <v>20.7</v>
      </c>
      <c r="C78" s="71" t="s">
        <v>2</v>
      </c>
    </row>
    <row r="79" spans="1:3">
      <c r="A79" s="39">
        <v>31</v>
      </c>
      <c r="B79" s="72">
        <v>17.399999999999999</v>
      </c>
      <c r="C79" s="73" t="s">
        <v>2</v>
      </c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1:AE11"/>
    <mergeCell ref="AB10:AE10"/>
    <mergeCell ref="X11:Z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AB34:AE34"/>
    <mergeCell ref="X35:Z35"/>
    <mergeCell ref="AB35:AE35"/>
    <mergeCell ref="X34:Z34"/>
    <mergeCell ref="L39:M39"/>
    <mergeCell ref="P39:Q39"/>
    <mergeCell ref="X36:Z36"/>
    <mergeCell ref="AB36:AE36"/>
    <mergeCell ref="X37:Z37"/>
    <mergeCell ref="AB37:AE37"/>
    <mergeCell ref="X38:Z38"/>
    <mergeCell ref="AB38:AE38"/>
    <mergeCell ref="A48:C48"/>
    <mergeCell ref="A47:G47"/>
    <mergeCell ref="B43:G43"/>
    <mergeCell ref="B44:G44"/>
    <mergeCell ref="B45:G45"/>
    <mergeCell ref="S42:T42"/>
    <mergeCell ref="X40:Z40"/>
    <mergeCell ref="AB40:AE40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T17" sqref="T17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75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76</v>
      </c>
      <c r="Y4" s="272"/>
      <c r="Z4" s="272"/>
      <c r="AA4" s="9"/>
      <c r="AB4" s="271">
        <v>41791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14.9</v>
      </c>
      <c r="C8" s="21" t="s">
        <v>2</v>
      </c>
      <c r="D8" s="21">
        <v>24.1</v>
      </c>
      <c r="E8" s="21" t="s">
        <v>2</v>
      </c>
      <c r="F8" s="43"/>
      <c r="G8" s="185" t="s">
        <v>199</v>
      </c>
      <c r="H8" s="21">
        <v>0.254</v>
      </c>
      <c r="I8" s="21"/>
      <c r="J8" s="43"/>
      <c r="K8" s="20">
        <v>1</v>
      </c>
      <c r="L8" s="186">
        <v>1012.8</v>
      </c>
      <c r="M8" s="24">
        <v>1016.3</v>
      </c>
      <c r="N8" s="43"/>
      <c r="O8" s="20">
        <v>1</v>
      </c>
      <c r="P8" s="27">
        <v>36</v>
      </c>
      <c r="Q8" s="27">
        <v>84</v>
      </c>
      <c r="R8" s="43"/>
      <c r="S8" s="20">
        <v>1</v>
      </c>
      <c r="T8" s="35" t="s">
        <v>62</v>
      </c>
      <c r="U8" s="97">
        <v>22.5</v>
      </c>
      <c r="V8" s="97">
        <v>3.9</v>
      </c>
      <c r="W8" s="43"/>
      <c r="X8" s="248"/>
      <c r="Y8" s="248"/>
      <c r="Z8" s="248"/>
      <c r="AA8" s="43"/>
      <c r="AB8" s="248" t="s">
        <v>104</v>
      </c>
      <c r="AC8" s="248"/>
      <c r="AD8" s="248"/>
      <c r="AE8" s="248"/>
      <c r="AF8" s="2"/>
    </row>
    <row r="9" spans="1:119">
      <c r="A9" s="26">
        <v>2</v>
      </c>
      <c r="B9" s="21">
        <v>14.9</v>
      </c>
      <c r="C9" s="21" t="s">
        <v>2</v>
      </c>
      <c r="D9" s="21">
        <v>23.7</v>
      </c>
      <c r="E9" s="21" t="s">
        <v>2</v>
      </c>
      <c r="F9" s="43"/>
      <c r="G9" s="185" t="s">
        <v>197</v>
      </c>
      <c r="H9" s="21">
        <v>0.50800000000000001</v>
      </c>
      <c r="I9" s="21">
        <v>0.3</v>
      </c>
      <c r="J9" s="43"/>
      <c r="K9" s="26">
        <v>2</v>
      </c>
      <c r="L9" s="24">
        <v>1012.6</v>
      </c>
      <c r="M9" s="24">
        <v>1016.5</v>
      </c>
      <c r="N9" s="43"/>
      <c r="O9" s="26">
        <v>2</v>
      </c>
      <c r="P9" s="27">
        <v>41</v>
      </c>
      <c r="Q9" s="27">
        <v>77</v>
      </c>
      <c r="R9" s="43"/>
      <c r="S9" s="26">
        <v>2</v>
      </c>
      <c r="T9" s="35" t="s">
        <v>62</v>
      </c>
      <c r="U9" s="34">
        <v>25.7</v>
      </c>
      <c r="V9" s="34">
        <v>3.5</v>
      </c>
      <c r="W9" s="43"/>
      <c r="X9" s="248" t="s">
        <v>198</v>
      </c>
      <c r="Y9" s="248"/>
      <c r="Z9" s="248"/>
      <c r="AA9" s="43"/>
      <c r="AB9" s="248" t="s">
        <v>104</v>
      </c>
      <c r="AC9" s="248"/>
      <c r="AD9" s="248"/>
      <c r="AE9" s="248"/>
      <c r="AF9" s="2"/>
    </row>
    <row r="10" spans="1:119">
      <c r="A10" s="26">
        <v>3</v>
      </c>
      <c r="B10" s="21">
        <v>14</v>
      </c>
      <c r="C10" s="21" t="s">
        <v>2</v>
      </c>
      <c r="D10" s="21">
        <v>24.1</v>
      </c>
      <c r="E10" s="21" t="s">
        <v>2</v>
      </c>
      <c r="F10" s="43"/>
      <c r="G10" s="23"/>
      <c r="H10" s="21">
        <v>0.50800000000000001</v>
      </c>
      <c r="I10" s="21">
        <v>0.3</v>
      </c>
      <c r="J10" s="43"/>
      <c r="K10" s="26">
        <v>3</v>
      </c>
      <c r="L10" s="24">
        <v>1009.6</v>
      </c>
      <c r="M10" s="24">
        <v>1014</v>
      </c>
      <c r="N10" s="43"/>
      <c r="O10" s="26">
        <v>3</v>
      </c>
      <c r="P10" s="27">
        <v>36</v>
      </c>
      <c r="Q10" s="27">
        <v>84</v>
      </c>
      <c r="R10" s="43"/>
      <c r="S10" s="26">
        <v>3</v>
      </c>
      <c r="T10" s="35" t="s">
        <v>94</v>
      </c>
      <c r="U10" s="97">
        <v>24.1</v>
      </c>
      <c r="V10" s="97">
        <v>3.5</v>
      </c>
      <c r="W10" s="43"/>
      <c r="X10" s="248"/>
      <c r="Y10" s="248"/>
      <c r="Z10" s="248"/>
      <c r="AA10" s="43"/>
      <c r="AB10" s="248" t="s">
        <v>137</v>
      </c>
      <c r="AC10" s="248"/>
      <c r="AD10" s="248"/>
      <c r="AE10" s="248"/>
      <c r="AF10" s="2"/>
    </row>
    <row r="11" spans="1:119">
      <c r="A11" s="26">
        <v>4</v>
      </c>
      <c r="B11" s="21">
        <v>15.4</v>
      </c>
      <c r="C11" s="21" t="s">
        <v>2</v>
      </c>
      <c r="D11" s="21">
        <v>22.8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1008</v>
      </c>
      <c r="M11" s="24">
        <v>1011.2</v>
      </c>
      <c r="N11" s="43"/>
      <c r="O11" s="26">
        <v>4</v>
      </c>
      <c r="P11" s="27">
        <v>48</v>
      </c>
      <c r="Q11" s="27">
        <v>83</v>
      </c>
      <c r="R11" s="43"/>
      <c r="S11" s="26">
        <v>4</v>
      </c>
      <c r="T11" s="35" t="s">
        <v>62</v>
      </c>
      <c r="U11" s="97">
        <v>27.4</v>
      </c>
      <c r="V11" s="97">
        <v>6.4</v>
      </c>
      <c r="W11" s="43"/>
      <c r="X11" s="248"/>
      <c r="Y11" s="248"/>
      <c r="Z11" s="248"/>
      <c r="AA11" s="43"/>
      <c r="AB11" s="248" t="s">
        <v>137</v>
      </c>
      <c r="AC11" s="248"/>
      <c r="AD11" s="248"/>
      <c r="AE11" s="248"/>
      <c r="AF11" s="32"/>
    </row>
    <row r="12" spans="1:119">
      <c r="A12" s="26">
        <v>5</v>
      </c>
      <c r="B12" s="21">
        <v>14.2</v>
      </c>
      <c r="C12" s="21" t="s">
        <v>2</v>
      </c>
      <c r="D12" s="21">
        <v>25.2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1008.8</v>
      </c>
      <c r="M12" s="24">
        <v>1015.4</v>
      </c>
      <c r="N12" s="43"/>
      <c r="O12" s="26">
        <v>5</v>
      </c>
      <c r="P12" s="27">
        <v>25</v>
      </c>
      <c r="Q12" s="27">
        <v>86</v>
      </c>
      <c r="R12" s="43"/>
      <c r="S12" s="26">
        <v>5</v>
      </c>
      <c r="T12" s="35" t="s">
        <v>62</v>
      </c>
      <c r="U12" s="97">
        <v>17.7</v>
      </c>
      <c r="V12" s="97">
        <v>3.4</v>
      </c>
      <c r="W12" s="43"/>
      <c r="X12" s="248"/>
      <c r="Y12" s="248"/>
      <c r="Z12" s="248"/>
      <c r="AA12" s="43"/>
      <c r="AB12" s="248" t="s">
        <v>95</v>
      </c>
      <c r="AC12" s="248"/>
      <c r="AD12" s="248"/>
      <c r="AE12" s="248"/>
      <c r="AF12" s="33"/>
    </row>
    <row r="13" spans="1:119">
      <c r="A13" s="26">
        <v>6</v>
      </c>
      <c r="B13" s="21">
        <v>17</v>
      </c>
      <c r="C13" s="21" t="s">
        <v>2</v>
      </c>
      <c r="D13" s="21">
        <v>26.6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1015.4</v>
      </c>
      <c r="M13" s="24">
        <v>1018.2</v>
      </c>
      <c r="N13" s="43"/>
      <c r="O13" s="26">
        <v>6</v>
      </c>
      <c r="P13" s="27">
        <v>39</v>
      </c>
      <c r="Q13" s="35">
        <v>76</v>
      </c>
      <c r="R13" s="43"/>
      <c r="S13" s="26">
        <v>6</v>
      </c>
      <c r="T13" s="35" t="s">
        <v>64</v>
      </c>
      <c r="U13" s="97">
        <v>22.5</v>
      </c>
      <c r="V13" s="97">
        <v>2.1</v>
      </c>
      <c r="W13" s="43"/>
      <c r="X13" s="248"/>
      <c r="Y13" s="248"/>
      <c r="Z13" s="248"/>
      <c r="AA13" s="43"/>
      <c r="AB13" s="248" t="s">
        <v>95</v>
      </c>
      <c r="AC13" s="248"/>
      <c r="AD13" s="248"/>
      <c r="AE13" s="248"/>
      <c r="AF13" s="2"/>
    </row>
    <row r="14" spans="1:119">
      <c r="A14" s="26">
        <v>7</v>
      </c>
      <c r="B14" s="21">
        <v>17.3</v>
      </c>
      <c r="C14" s="21" t="s">
        <v>2</v>
      </c>
      <c r="D14" s="21">
        <v>29.2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1015.9</v>
      </c>
      <c r="M14" s="24">
        <v>1017.8</v>
      </c>
      <c r="N14" s="43"/>
      <c r="O14" s="26">
        <v>7</v>
      </c>
      <c r="P14" s="94">
        <v>35</v>
      </c>
      <c r="Q14" s="27">
        <v>83</v>
      </c>
      <c r="R14" s="43"/>
      <c r="S14" s="26">
        <v>7</v>
      </c>
      <c r="T14" s="35" t="s">
        <v>54</v>
      </c>
      <c r="U14" s="97">
        <v>16.100000000000001</v>
      </c>
      <c r="V14" s="97">
        <v>2.1</v>
      </c>
      <c r="W14" s="43"/>
      <c r="X14" s="248"/>
      <c r="Y14" s="248"/>
      <c r="Z14" s="248"/>
      <c r="AA14" s="43"/>
      <c r="AB14" s="248" t="s">
        <v>95</v>
      </c>
      <c r="AC14" s="248"/>
      <c r="AD14" s="248"/>
      <c r="AE14" s="248"/>
      <c r="AF14" s="2"/>
    </row>
    <row r="15" spans="1:119">
      <c r="A15" s="26">
        <v>8</v>
      </c>
      <c r="B15" s="21">
        <v>18.600000000000001</v>
      </c>
      <c r="C15" s="21" t="s">
        <v>2</v>
      </c>
      <c r="D15" s="21">
        <v>31.2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1016.3</v>
      </c>
      <c r="M15" s="140">
        <v>1019.1</v>
      </c>
      <c r="N15" s="43"/>
      <c r="O15" s="26">
        <v>8</v>
      </c>
      <c r="P15" s="94">
        <v>30</v>
      </c>
      <c r="Q15" s="27">
        <v>84</v>
      </c>
      <c r="R15" s="43"/>
      <c r="S15" s="26">
        <v>8</v>
      </c>
      <c r="T15" s="35" t="s">
        <v>64</v>
      </c>
      <c r="U15" s="97">
        <v>16.100000000000001</v>
      </c>
      <c r="V15" s="97">
        <v>1.9</v>
      </c>
      <c r="W15" s="43"/>
      <c r="X15" s="248"/>
      <c r="Y15" s="248"/>
      <c r="Z15" s="248"/>
      <c r="AA15" s="43"/>
      <c r="AB15" s="248" t="s">
        <v>95</v>
      </c>
      <c r="AC15" s="248"/>
      <c r="AD15" s="248"/>
      <c r="AE15" s="248"/>
      <c r="AF15" s="2"/>
    </row>
    <row r="16" spans="1:119">
      <c r="A16" s="26">
        <v>9</v>
      </c>
      <c r="B16" s="21">
        <v>20.6</v>
      </c>
      <c r="C16" s="21" t="s">
        <v>2</v>
      </c>
      <c r="D16" s="21">
        <v>32.1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1014.7</v>
      </c>
      <c r="M16" s="24">
        <v>1018.5</v>
      </c>
      <c r="N16" s="43"/>
      <c r="O16" s="26">
        <v>9</v>
      </c>
      <c r="P16" s="27">
        <v>31</v>
      </c>
      <c r="Q16" s="27">
        <v>81</v>
      </c>
      <c r="R16" s="43"/>
      <c r="S16" s="26">
        <v>9</v>
      </c>
      <c r="T16" s="35" t="s">
        <v>62</v>
      </c>
      <c r="U16" s="97">
        <v>14.5</v>
      </c>
      <c r="V16" s="97">
        <v>2.9</v>
      </c>
      <c r="W16" s="43"/>
      <c r="X16" s="248"/>
      <c r="Y16" s="248"/>
      <c r="Z16" s="248"/>
      <c r="AA16" s="43"/>
      <c r="AB16" s="248" t="s">
        <v>95</v>
      </c>
      <c r="AC16" s="248"/>
      <c r="AD16" s="248"/>
      <c r="AE16" s="248"/>
      <c r="AF16" s="2"/>
    </row>
    <row r="17" spans="1:33">
      <c r="A17" s="26">
        <v>10</v>
      </c>
      <c r="B17" s="21">
        <v>21</v>
      </c>
      <c r="C17" s="21" t="s">
        <v>2</v>
      </c>
      <c r="D17" s="21">
        <v>32.4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1014.7</v>
      </c>
      <c r="M17" s="24">
        <v>1017.9</v>
      </c>
      <c r="N17" s="43"/>
      <c r="O17" s="26">
        <v>10</v>
      </c>
      <c r="P17" s="27">
        <v>35</v>
      </c>
      <c r="Q17" s="27">
        <v>71</v>
      </c>
      <c r="R17" s="43"/>
      <c r="S17" s="26">
        <v>10</v>
      </c>
      <c r="T17" s="35" t="s">
        <v>94</v>
      </c>
      <c r="U17" s="34">
        <v>24.1</v>
      </c>
      <c r="V17" s="34">
        <v>3.5</v>
      </c>
      <c r="W17" s="43"/>
      <c r="X17" s="248"/>
      <c r="Y17" s="248"/>
      <c r="Z17" s="248"/>
      <c r="AA17" s="43"/>
      <c r="AB17" s="248" t="s">
        <v>95</v>
      </c>
      <c r="AC17" s="248"/>
      <c r="AD17" s="248"/>
      <c r="AE17" s="248"/>
      <c r="AF17" s="2"/>
    </row>
    <row r="18" spans="1:33">
      <c r="A18" s="26">
        <v>11</v>
      </c>
      <c r="B18" s="21">
        <v>19.899999999999999</v>
      </c>
      <c r="C18" s="21" t="s">
        <v>2</v>
      </c>
      <c r="D18" s="21">
        <v>32.9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1016.2</v>
      </c>
      <c r="M18" s="24">
        <v>1018.1</v>
      </c>
      <c r="N18" s="43"/>
      <c r="O18" s="26">
        <v>11</v>
      </c>
      <c r="P18" s="27">
        <v>24</v>
      </c>
      <c r="Q18" s="27">
        <v>80</v>
      </c>
      <c r="R18" s="43"/>
      <c r="S18" s="26">
        <v>11</v>
      </c>
      <c r="T18" s="35" t="s">
        <v>54</v>
      </c>
      <c r="U18" s="97">
        <v>22.5</v>
      </c>
      <c r="V18" s="97">
        <v>2.6</v>
      </c>
      <c r="W18" s="43"/>
      <c r="X18" s="248"/>
      <c r="Y18" s="248"/>
      <c r="Z18" s="248"/>
      <c r="AA18" s="43"/>
      <c r="AB18" s="248" t="s">
        <v>95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18.600000000000001</v>
      </c>
      <c r="C19" s="21" t="s">
        <v>2</v>
      </c>
      <c r="D19" s="136">
        <v>33.700000000000003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1013.9</v>
      </c>
      <c r="M19" s="24">
        <v>1018.9</v>
      </c>
      <c r="N19" s="43"/>
      <c r="O19" s="26">
        <v>12</v>
      </c>
      <c r="P19" s="27">
        <v>24</v>
      </c>
      <c r="Q19" s="27">
        <v>77</v>
      </c>
      <c r="R19" s="43"/>
      <c r="S19" s="26">
        <v>12</v>
      </c>
      <c r="T19" s="35" t="s">
        <v>64</v>
      </c>
      <c r="U19" s="97">
        <v>16.100000000000001</v>
      </c>
      <c r="V19" s="97">
        <v>2.1</v>
      </c>
      <c r="W19" s="43"/>
      <c r="X19" s="248"/>
      <c r="Y19" s="248"/>
      <c r="Z19" s="248"/>
      <c r="AA19" s="43"/>
      <c r="AB19" s="248" t="s">
        <v>95</v>
      </c>
      <c r="AC19" s="248"/>
      <c r="AD19" s="248"/>
      <c r="AE19" s="248"/>
      <c r="AF19" s="2"/>
    </row>
    <row r="20" spans="1:33">
      <c r="A20" s="26">
        <v>13</v>
      </c>
      <c r="B20" s="144">
        <v>21.6</v>
      </c>
      <c r="C20" s="21" t="s">
        <v>2</v>
      </c>
      <c r="D20" s="21">
        <v>30.8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1008.4</v>
      </c>
      <c r="M20" s="24">
        <v>1016.8</v>
      </c>
      <c r="N20" s="43"/>
      <c r="O20" s="26">
        <v>13</v>
      </c>
      <c r="P20" s="27">
        <v>33</v>
      </c>
      <c r="Q20" s="27">
        <v>61</v>
      </c>
      <c r="R20" s="37"/>
      <c r="S20" s="26">
        <v>13</v>
      </c>
      <c r="T20" s="35" t="s">
        <v>62</v>
      </c>
      <c r="U20" s="138">
        <v>38.6</v>
      </c>
      <c r="V20" s="97">
        <v>6.6</v>
      </c>
      <c r="W20" s="43"/>
      <c r="X20" s="248"/>
      <c r="Y20" s="248"/>
      <c r="Z20" s="248"/>
      <c r="AA20" s="43"/>
      <c r="AB20" s="248" t="s">
        <v>137</v>
      </c>
      <c r="AC20" s="248"/>
      <c r="AD20" s="248"/>
      <c r="AE20" s="248"/>
      <c r="AF20" s="2"/>
    </row>
    <row r="21" spans="1:33">
      <c r="A21" s="26">
        <v>14</v>
      </c>
      <c r="B21" s="21">
        <v>17.899999999999999</v>
      </c>
      <c r="C21" s="21" t="s">
        <v>2</v>
      </c>
      <c r="D21" s="21">
        <v>30.1</v>
      </c>
      <c r="E21" s="21" t="s">
        <v>2</v>
      </c>
      <c r="F21" s="43"/>
      <c r="G21" s="187" t="s">
        <v>203</v>
      </c>
      <c r="H21" s="21">
        <v>3.6</v>
      </c>
      <c r="I21" s="21">
        <v>4.8</v>
      </c>
      <c r="J21" s="43"/>
      <c r="K21" s="26">
        <v>14</v>
      </c>
      <c r="L21" s="24">
        <v>1005.3</v>
      </c>
      <c r="M21" s="24">
        <v>1012.1</v>
      </c>
      <c r="N21" s="43"/>
      <c r="O21" s="26">
        <v>14</v>
      </c>
      <c r="P21" s="27">
        <v>28</v>
      </c>
      <c r="Q21" s="27">
        <v>79</v>
      </c>
      <c r="R21" s="43"/>
      <c r="S21" s="26">
        <v>14</v>
      </c>
      <c r="T21" s="35" t="s">
        <v>62</v>
      </c>
      <c r="U21" s="97">
        <v>29</v>
      </c>
      <c r="V21" s="97">
        <v>5</v>
      </c>
      <c r="W21" s="43"/>
      <c r="X21" s="248" t="s">
        <v>202</v>
      </c>
      <c r="Y21" s="248"/>
      <c r="Z21" s="248"/>
      <c r="AA21" s="43"/>
      <c r="AB21" s="248" t="s">
        <v>200</v>
      </c>
      <c r="AC21" s="248"/>
      <c r="AD21" s="248"/>
      <c r="AE21" s="248"/>
      <c r="AF21" s="2"/>
    </row>
    <row r="22" spans="1:33">
      <c r="A22" s="26">
        <v>15</v>
      </c>
      <c r="B22" s="29">
        <v>15.8</v>
      </c>
      <c r="C22" s="21" t="s">
        <v>2</v>
      </c>
      <c r="D22" s="145">
        <v>19.8</v>
      </c>
      <c r="E22" s="21" t="s">
        <v>2</v>
      </c>
      <c r="F22" s="43"/>
      <c r="G22" s="188" t="s">
        <v>201</v>
      </c>
      <c r="H22" s="136">
        <v>19.303999999999998</v>
      </c>
      <c r="I22" s="21">
        <v>29</v>
      </c>
      <c r="J22" s="43"/>
      <c r="K22" s="26">
        <v>15</v>
      </c>
      <c r="L22" s="24">
        <v>1012</v>
      </c>
      <c r="M22" s="24">
        <v>1014.5</v>
      </c>
      <c r="N22" s="43"/>
      <c r="O22" s="26">
        <v>15</v>
      </c>
      <c r="P22" s="27">
        <v>59</v>
      </c>
      <c r="Q22" s="27">
        <v>89</v>
      </c>
      <c r="R22" s="43"/>
      <c r="S22" s="26">
        <v>15</v>
      </c>
      <c r="T22" s="35" t="s">
        <v>62</v>
      </c>
      <c r="U22" s="97">
        <v>22.5</v>
      </c>
      <c r="V22" s="138">
        <v>6.9</v>
      </c>
      <c r="W22" s="43"/>
      <c r="X22" s="248"/>
      <c r="Y22" s="248"/>
      <c r="Z22" s="248"/>
      <c r="AA22" s="43"/>
      <c r="AB22" s="248" t="s">
        <v>105</v>
      </c>
      <c r="AC22" s="248"/>
      <c r="AD22" s="248"/>
      <c r="AE22" s="248"/>
      <c r="AF22" s="2"/>
    </row>
    <row r="23" spans="1:33">
      <c r="A23" s="26">
        <v>16</v>
      </c>
      <c r="B23" s="21">
        <v>15.5</v>
      </c>
      <c r="C23" s="21" t="s">
        <v>2</v>
      </c>
      <c r="D23" s="21">
        <v>23.8</v>
      </c>
      <c r="E23" s="21" t="s">
        <v>2</v>
      </c>
      <c r="F23" s="43"/>
      <c r="G23" s="188" t="s">
        <v>204</v>
      </c>
      <c r="H23" s="21">
        <v>0.254</v>
      </c>
      <c r="I23" s="21"/>
      <c r="J23" s="43"/>
      <c r="K23" s="26">
        <v>16</v>
      </c>
      <c r="L23" s="24">
        <v>1011</v>
      </c>
      <c r="M23" s="24">
        <v>1015.2</v>
      </c>
      <c r="N23" s="43"/>
      <c r="O23" s="26">
        <v>16</v>
      </c>
      <c r="P23" s="27">
        <v>36</v>
      </c>
      <c r="Q23" s="27">
        <v>86</v>
      </c>
      <c r="R23" s="43"/>
      <c r="S23" s="26">
        <v>16</v>
      </c>
      <c r="T23" s="35" t="s">
        <v>124</v>
      </c>
      <c r="U23" s="34">
        <v>17.7</v>
      </c>
      <c r="V23" s="34">
        <v>3.2</v>
      </c>
      <c r="W23" s="43"/>
      <c r="X23" s="248"/>
      <c r="Y23" s="248"/>
      <c r="Z23" s="248"/>
      <c r="AA23" s="43"/>
      <c r="AB23" s="248" t="s">
        <v>137</v>
      </c>
      <c r="AC23" s="248"/>
      <c r="AD23" s="248"/>
      <c r="AE23" s="248"/>
      <c r="AF23" s="2"/>
    </row>
    <row r="24" spans="1:33">
      <c r="A24" s="26">
        <v>17</v>
      </c>
      <c r="B24" s="21">
        <v>14.5</v>
      </c>
      <c r="C24" s="21" t="s">
        <v>2</v>
      </c>
      <c r="D24" s="21">
        <v>20.6</v>
      </c>
      <c r="E24" s="21" t="s">
        <v>2</v>
      </c>
      <c r="F24" s="43"/>
      <c r="G24" s="189" t="s">
        <v>207</v>
      </c>
      <c r="H24" s="21">
        <v>7.62</v>
      </c>
      <c r="I24" s="21">
        <v>43.2</v>
      </c>
      <c r="J24" s="43"/>
      <c r="K24" s="26">
        <v>17</v>
      </c>
      <c r="L24" s="24">
        <v>1012</v>
      </c>
      <c r="M24" s="24">
        <v>1015.2</v>
      </c>
      <c r="N24" s="43"/>
      <c r="O24" s="26">
        <v>17</v>
      </c>
      <c r="P24" s="27">
        <v>50</v>
      </c>
      <c r="Q24" s="27">
        <v>85</v>
      </c>
      <c r="R24" s="43"/>
      <c r="S24" s="26">
        <v>17</v>
      </c>
      <c r="T24" s="35" t="s">
        <v>62</v>
      </c>
      <c r="U24" s="97">
        <v>22.5</v>
      </c>
      <c r="V24" s="97">
        <v>2.7</v>
      </c>
      <c r="W24" s="43"/>
      <c r="X24" s="248"/>
      <c r="Y24" s="248"/>
      <c r="Z24" s="248"/>
      <c r="AA24" s="43"/>
      <c r="AB24" s="248" t="s">
        <v>111</v>
      </c>
      <c r="AC24" s="248"/>
      <c r="AD24" s="248"/>
      <c r="AE24" s="248"/>
      <c r="AF24" s="2"/>
    </row>
    <row r="25" spans="1:33">
      <c r="A25" s="26">
        <v>18</v>
      </c>
      <c r="B25" s="143">
        <v>13.4</v>
      </c>
      <c r="C25" s="21" t="s">
        <v>2</v>
      </c>
      <c r="D25" s="21">
        <v>24.7</v>
      </c>
      <c r="E25" s="21" t="s">
        <v>2</v>
      </c>
      <c r="F25" s="43"/>
      <c r="G25" s="189" t="s">
        <v>205</v>
      </c>
      <c r="H25" s="21">
        <v>16.256</v>
      </c>
      <c r="I25" s="21">
        <v>39.4</v>
      </c>
      <c r="J25" s="43"/>
      <c r="K25" s="26">
        <v>18</v>
      </c>
      <c r="L25" s="24">
        <v>1013.9</v>
      </c>
      <c r="M25" s="24">
        <v>1016.5</v>
      </c>
      <c r="N25" s="43"/>
      <c r="O25" s="26">
        <v>18</v>
      </c>
      <c r="P25" s="27">
        <v>34</v>
      </c>
      <c r="Q25" s="27">
        <v>88</v>
      </c>
      <c r="R25" s="43"/>
      <c r="S25" s="26">
        <v>18</v>
      </c>
      <c r="T25" s="35" t="s">
        <v>124</v>
      </c>
      <c r="U25" s="97">
        <v>20.9</v>
      </c>
      <c r="V25" s="97">
        <v>3.9</v>
      </c>
      <c r="W25" s="43"/>
      <c r="X25" s="248" t="s">
        <v>206</v>
      </c>
      <c r="Y25" s="248"/>
      <c r="Z25" s="248"/>
      <c r="AA25" s="43"/>
      <c r="AB25" s="248" t="s">
        <v>137</v>
      </c>
      <c r="AC25" s="248"/>
      <c r="AD25" s="248"/>
      <c r="AE25" s="248"/>
      <c r="AF25" s="38"/>
    </row>
    <row r="26" spans="1:33">
      <c r="A26" s="26">
        <v>19</v>
      </c>
      <c r="B26" s="143">
        <v>13.4</v>
      </c>
      <c r="C26" s="21" t="s">
        <v>2</v>
      </c>
      <c r="D26" s="21">
        <v>26.8</v>
      </c>
      <c r="E26" s="21" t="s">
        <v>2</v>
      </c>
      <c r="F26" s="43"/>
      <c r="G26" s="23"/>
      <c r="H26" s="21">
        <v>0</v>
      </c>
      <c r="I26" s="136"/>
      <c r="J26" s="43"/>
      <c r="K26" s="26">
        <v>19</v>
      </c>
      <c r="L26" s="24">
        <v>1011.5</v>
      </c>
      <c r="M26" s="24">
        <v>1015.9</v>
      </c>
      <c r="N26" s="43"/>
      <c r="O26" s="26">
        <v>19</v>
      </c>
      <c r="P26" s="27">
        <v>27</v>
      </c>
      <c r="Q26" s="27">
        <v>86</v>
      </c>
      <c r="R26" s="43"/>
      <c r="S26" s="26">
        <v>19</v>
      </c>
      <c r="T26" s="35" t="s">
        <v>54</v>
      </c>
      <c r="U26" s="97">
        <v>20.9</v>
      </c>
      <c r="V26" s="97">
        <v>2.7</v>
      </c>
      <c r="W26" s="43"/>
      <c r="X26" s="248"/>
      <c r="Y26" s="248"/>
      <c r="Z26" s="248"/>
      <c r="AA26" s="43"/>
      <c r="AB26" s="248" t="s">
        <v>90</v>
      </c>
      <c r="AC26" s="248"/>
      <c r="AD26" s="248"/>
      <c r="AE26" s="248"/>
      <c r="AF26" s="38"/>
    </row>
    <row r="27" spans="1:33">
      <c r="A27" s="26">
        <v>20</v>
      </c>
      <c r="B27" s="21">
        <v>14.9</v>
      </c>
      <c r="C27" s="21" t="s">
        <v>2</v>
      </c>
      <c r="D27" s="21">
        <v>29.3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1007.8</v>
      </c>
      <c r="M27" s="24">
        <v>1012.6</v>
      </c>
      <c r="N27" s="43"/>
      <c r="O27" s="26">
        <v>20</v>
      </c>
      <c r="P27" s="27">
        <v>23</v>
      </c>
      <c r="Q27" s="94">
        <v>82</v>
      </c>
      <c r="R27" s="43"/>
      <c r="S27" s="26">
        <v>20</v>
      </c>
      <c r="T27" s="35" t="s">
        <v>54</v>
      </c>
      <c r="U27" s="97">
        <v>17.7</v>
      </c>
      <c r="V27" s="97">
        <v>2.7</v>
      </c>
      <c r="W27" s="43"/>
      <c r="X27" s="248"/>
      <c r="Y27" s="248"/>
      <c r="Z27" s="248"/>
      <c r="AA27" s="43"/>
      <c r="AB27" s="248" t="s">
        <v>90</v>
      </c>
      <c r="AC27" s="248"/>
      <c r="AD27" s="248"/>
      <c r="AE27" s="248"/>
      <c r="AF27" s="38"/>
    </row>
    <row r="28" spans="1:33">
      <c r="A28" s="26">
        <v>21</v>
      </c>
      <c r="B28" s="21">
        <v>17.3</v>
      </c>
      <c r="C28" s="21" t="s">
        <v>2</v>
      </c>
      <c r="D28" s="21">
        <v>26.7</v>
      </c>
      <c r="E28" s="21" t="s">
        <v>2</v>
      </c>
      <c r="F28" s="43"/>
      <c r="G28" s="23"/>
      <c r="H28" s="21">
        <v>0</v>
      </c>
      <c r="I28" s="136"/>
      <c r="J28" s="43"/>
      <c r="K28" s="26">
        <v>21</v>
      </c>
      <c r="L28" s="24">
        <v>1009.6</v>
      </c>
      <c r="M28" s="24">
        <v>1014.1</v>
      </c>
      <c r="N28" s="43"/>
      <c r="O28" s="26">
        <v>21</v>
      </c>
      <c r="P28" s="27">
        <v>44</v>
      </c>
      <c r="Q28" s="27">
        <v>83</v>
      </c>
      <c r="R28" s="43"/>
      <c r="S28" s="26">
        <v>21</v>
      </c>
      <c r="T28" s="35" t="s">
        <v>62</v>
      </c>
      <c r="U28" s="97">
        <v>25.7</v>
      </c>
      <c r="V28" s="97">
        <v>3.5</v>
      </c>
      <c r="W28" s="43"/>
      <c r="X28" s="248"/>
      <c r="Y28" s="248"/>
      <c r="Z28" s="248"/>
      <c r="AA28" s="43"/>
      <c r="AB28" s="248" t="s">
        <v>89</v>
      </c>
      <c r="AC28" s="248"/>
      <c r="AD28" s="248"/>
      <c r="AE28" s="248"/>
      <c r="AF28" s="2"/>
    </row>
    <row r="29" spans="1:33">
      <c r="A29" s="26">
        <v>22</v>
      </c>
      <c r="B29" s="21">
        <v>19.100000000000001</v>
      </c>
      <c r="C29" s="21" t="s">
        <v>2</v>
      </c>
      <c r="D29" s="21">
        <v>28.9</v>
      </c>
      <c r="E29" s="21" t="s">
        <v>2</v>
      </c>
      <c r="F29" s="43"/>
      <c r="G29" s="190" t="s">
        <v>208</v>
      </c>
      <c r="H29" s="21">
        <v>0.76200000000000001</v>
      </c>
      <c r="I29" s="21">
        <v>2.5</v>
      </c>
      <c r="J29" s="43"/>
      <c r="K29" s="26">
        <v>22</v>
      </c>
      <c r="L29" s="24">
        <v>1014.1</v>
      </c>
      <c r="M29" s="24">
        <v>1017.5</v>
      </c>
      <c r="N29" s="43"/>
      <c r="O29" s="26">
        <v>22</v>
      </c>
      <c r="P29" s="27">
        <v>42</v>
      </c>
      <c r="Q29" s="27">
        <v>76</v>
      </c>
      <c r="R29" s="43"/>
      <c r="S29" s="26">
        <v>22</v>
      </c>
      <c r="T29" s="35" t="s">
        <v>64</v>
      </c>
      <c r="U29" s="97">
        <v>17.7</v>
      </c>
      <c r="V29" s="97">
        <v>3.2</v>
      </c>
      <c r="W29" s="43"/>
      <c r="X29" s="248" t="s">
        <v>209</v>
      </c>
      <c r="Y29" s="248"/>
      <c r="Z29" s="248"/>
      <c r="AA29" s="43"/>
      <c r="AB29" s="248" t="s">
        <v>137</v>
      </c>
      <c r="AC29" s="248"/>
      <c r="AD29" s="248"/>
      <c r="AE29" s="248"/>
      <c r="AF29" s="38"/>
    </row>
    <row r="30" spans="1:33">
      <c r="A30" s="26">
        <v>23</v>
      </c>
      <c r="B30" s="21">
        <v>19.899999999999999</v>
      </c>
      <c r="C30" s="21" t="s">
        <v>2</v>
      </c>
      <c r="D30" s="21">
        <v>27.2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1012.5</v>
      </c>
      <c r="M30" s="24">
        <v>1017.8</v>
      </c>
      <c r="N30" s="43"/>
      <c r="O30" s="26">
        <v>23</v>
      </c>
      <c r="P30" s="27">
        <v>50</v>
      </c>
      <c r="Q30" s="35">
        <v>80</v>
      </c>
      <c r="R30" s="43"/>
      <c r="S30" s="26">
        <v>23</v>
      </c>
      <c r="T30" s="35" t="s">
        <v>62</v>
      </c>
      <c r="U30" s="97">
        <v>35.4</v>
      </c>
      <c r="V30" s="97">
        <v>4</v>
      </c>
      <c r="W30" s="43"/>
      <c r="X30" s="248"/>
      <c r="Y30" s="248"/>
      <c r="Z30" s="248"/>
      <c r="AA30" s="43"/>
      <c r="AB30" s="248" t="s">
        <v>104</v>
      </c>
      <c r="AC30" s="248"/>
      <c r="AD30" s="248"/>
      <c r="AE30" s="248"/>
      <c r="AF30" s="2"/>
    </row>
    <row r="31" spans="1:33">
      <c r="A31" s="26">
        <v>24</v>
      </c>
      <c r="B31" s="21">
        <v>18.600000000000001</v>
      </c>
      <c r="C31" s="21" t="s">
        <v>2</v>
      </c>
      <c r="D31" s="21">
        <v>27.6</v>
      </c>
      <c r="E31" s="21" t="s">
        <v>2</v>
      </c>
      <c r="F31" s="43"/>
      <c r="G31" s="191" t="s">
        <v>208</v>
      </c>
      <c r="H31" s="21">
        <v>0.254</v>
      </c>
      <c r="I31" s="21"/>
      <c r="J31" s="43"/>
      <c r="K31" s="26">
        <v>24</v>
      </c>
      <c r="L31" s="24">
        <v>1006.7</v>
      </c>
      <c r="M31" s="24">
        <v>1014.3</v>
      </c>
      <c r="N31" s="43"/>
      <c r="O31" s="26">
        <v>24</v>
      </c>
      <c r="P31" s="27">
        <v>46</v>
      </c>
      <c r="Q31" s="27">
        <v>83</v>
      </c>
      <c r="R31" s="43"/>
      <c r="S31" s="26">
        <v>24</v>
      </c>
      <c r="T31" s="35" t="s">
        <v>62</v>
      </c>
      <c r="U31" s="97">
        <v>20.9</v>
      </c>
      <c r="V31" s="97">
        <v>4.3</v>
      </c>
      <c r="W31" s="43"/>
      <c r="X31" s="248" t="s">
        <v>214</v>
      </c>
      <c r="Y31" s="248"/>
      <c r="Z31" s="248"/>
      <c r="AA31" s="43"/>
      <c r="AB31" s="248" t="s">
        <v>104</v>
      </c>
      <c r="AC31" s="248"/>
      <c r="AD31" s="248"/>
      <c r="AE31" s="248"/>
      <c r="AF31" s="2"/>
    </row>
    <row r="32" spans="1:33">
      <c r="A32" s="26">
        <v>25</v>
      </c>
      <c r="B32" s="21">
        <v>18.899999999999999</v>
      </c>
      <c r="C32" s="21" t="s">
        <v>2</v>
      </c>
      <c r="D32" s="21">
        <v>25</v>
      </c>
      <c r="E32" s="21" t="s">
        <v>2</v>
      </c>
      <c r="F32" s="43"/>
      <c r="G32" s="191" t="s">
        <v>211</v>
      </c>
      <c r="H32" s="21">
        <v>2.286</v>
      </c>
      <c r="I32" s="21">
        <v>29.2</v>
      </c>
      <c r="J32" s="43"/>
      <c r="K32" s="26">
        <v>25</v>
      </c>
      <c r="L32" s="141">
        <v>1003.8</v>
      </c>
      <c r="M32" s="24">
        <v>1008.5</v>
      </c>
      <c r="N32" s="43"/>
      <c r="O32" s="26">
        <v>25</v>
      </c>
      <c r="P32" s="27">
        <v>58</v>
      </c>
      <c r="Q32" s="27">
        <v>82</v>
      </c>
      <c r="R32" s="43"/>
      <c r="S32" s="26">
        <v>25</v>
      </c>
      <c r="T32" s="35" t="s">
        <v>62</v>
      </c>
      <c r="U32" s="97">
        <v>33.799999999999997</v>
      </c>
      <c r="V32" s="97">
        <v>3.9</v>
      </c>
      <c r="W32" s="43"/>
      <c r="X32" s="248" t="s">
        <v>213</v>
      </c>
      <c r="Y32" s="248"/>
      <c r="Z32" s="248"/>
      <c r="AA32" s="43"/>
      <c r="AB32" s="248" t="s">
        <v>137</v>
      </c>
      <c r="AC32" s="248"/>
      <c r="AD32" s="248"/>
      <c r="AE32" s="248"/>
      <c r="AF32" s="2"/>
    </row>
    <row r="33" spans="1:32">
      <c r="A33" s="26">
        <v>26</v>
      </c>
      <c r="B33" s="21">
        <v>17</v>
      </c>
      <c r="C33" s="21" t="s">
        <v>2</v>
      </c>
      <c r="D33" s="21">
        <v>24.1</v>
      </c>
      <c r="E33" s="21" t="s">
        <v>2</v>
      </c>
      <c r="F33" s="43"/>
      <c r="G33" s="31" t="s">
        <v>210</v>
      </c>
      <c r="H33" s="21">
        <v>18.542000000000002</v>
      </c>
      <c r="I33" s="136">
        <v>90.4</v>
      </c>
      <c r="J33" s="43"/>
      <c r="K33" s="26">
        <v>26</v>
      </c>
      <c r="L33" s="24">
        <v>1007.6</v>
      </c>
      <c r="M33" s="24">
        <v>1011.8</v>
      </c>
      <c r="N33" s="43"/>
      <c r="O33" s="26">
        <v>26</v>
      </c>
      <c r="P33" s="27">
        <v>59</v>
      </c>
      <c r="Q33" s="137">
        <v>91</v>
      </c>
      <c r="R33" s="43"/>
      <c r="S33" s="26">
        <v>26</v>
      </c>
      <c r="T33" s="35" t="s">
        <v>62</v>
      </c>
      <c r="U33" s="97">
        <v>22.5</v>
      </c>
      <c r="V33" s="97">
        <v>2.4</v>
      </c>
      <c r="W33" s="43"/>
      <c r="X33" s="248" t="s">
        <v>212</v>
      </c>
      <c r="Y33" s="248"/>
      <c r="Z33" s="248"/>
      <c r="AA33" s="43"/>
      <c r="AB33" s="248" t="s">
        <v>111</v>
      </c>
      <c r="AC33" s="248"/>
      <c r="AD33" s="248"/>
      <c r="AE33" s="248"/>
      <c r="AF33" s="2"/>
    </row>
    <row r="34" spans="1:32">
      <c r="A34" s="26">
        <v>27</v>
      </c>
      <c r="B34" s="21">
        <v>18.3</v>
      </c>
      <c r="C34" s="21" t="s">
        <v>2</v>
      </c>
      <c r="D34" s="21">
        <v>27.2</v>
      </c>
      <c r="E34" s="21" t="s">
        <v>2</v>
      </c>
      <c r="F34" s="43"/>
      <c r="G34" s="192" t="s">
        <v>216</v>
      </c>
      <c r="H34" s="21">
        <v>0.50800000000000001</v>
      </c>
      <c r="I34" s="21">
        <v>3.8</v>
      </c>
      <c r="J34" s="43"/>
      <c r="K34" s="26">
        <v>27</v>
      </c>
      <c r="L34" s="24">
        <v>1011.8</v>
      </c>
      <c r="M34" s="24">
        <v>1015.6</v>
      </c>
      <c r="N34" s="43"/>
      <c r="O34" s="26">
        <v>27</v>
      </c>
      <c r="P34" s="27">
        <v>45</v>
      </c>
      <c r="Q34" s="27">
        <v>84</v>
      </c>
      <c r="R34" s="43"/>
      <c r="S34" s="26">
        <v>27</v>
      </c>
      <c r="T34" s="35" t="s">
        <v>62</v>
      </c>
      <c r="U34" s="97">
        <v>33.799999999999997</v>
      </c>
      <c r="V34" s="97">
        <v>3.2</v>
      </c>
      <c r="W34" s="43"/>
      <c r="X34" s="248" t="s">
        <v>217</v>
      </c>
      <c r="Y34" s="248"/>
      <c r="Z34" s="248"/>
      <c r="AA34" s="43"/>
      <c r="AB34" s="248" t="s">
        <v>137</v>
      </c>
      <c r="AC34" s="248"/>
      <c r="AD34" s="248"/>
      <c r="AE34" s="248"/>
      <c r="AF34" s="2"/>
    </row>
    <row r="35" spans="1:32">
      <c r="A35" s="26">
        <v>28</v>
      </c>
      <c r="B35" s="21">
        <v>18.7</v>
      </c>
      <c r="C35" s="21" t="s">
        <v>2</v>
      </c>
      <c r="D35" s="21">
        <v>26.8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1010.7</v>
      </c>
      <c r="M35" s="24">
        <v>1016.3</v>
      </c>
      <c r="N35" s="43"/>
      <c r="O35" s="26">
        <v>28</v>
      </c>
      <c r="P35" s="27">
        <v>48</v>
      </c>
      <c r="Q35" s="27">
        <v>84</v>
      </c>
      <c r="R35" s="43"/>
      <c r="S35" s="26">
        <v>28</v>
      </c>
      <c r="T35" s="35" t="s">
        <v>62</v>
      </c>
      <c r="U35" s="97">
        <v>22.5</v>
      </c>
      <c r="V35" s="97">
        <v>3.9</v>
      </c>
      <c r="W35" s="43"/>
      <c r="X35" s="248"/>
      <c r="Y35" s="248"/>
      <c r="Z35" s="248"/>
      <c r="AA35" s="43"/>
      <c r="AB35" s="248" t="s">
        <v>137</v>
      </c>
      <c r="AC35" s="248"/>
      <c r="AD35" s="248"/>
      <c r="AE35" s="248"/>
      <c r="AF35" s="2"/>
    </row>
    <row r="36" spans="1:32">
      <c r="A36" s="26">
        <v>29</v>
      </c>
      <c r="B36" s="21">
        <v>19.100000000000001</v>
      </c>
      <c r="C36" s="21" t="s">
        <v>2</v>
      </c>
      <c r="D36" s="21">
        <v>25.9</v>
      </c>
      <c r="E36" s="21" t="s">
        <v>2</v>
      </c>
      <c r="F36" s="43"/>
      <c r="G36" s="192" t="s">
        <v>199</v>
      </c>
      <c r="H36" s="21">
        <v>0.254</v>
      </c>
      <c r="I36" s="21"/>
      <c r="J36" s="43"/>
      <c r="K36" s="26">
        <v>29</v>
      </c>
      <c r="L36" s="141">
        <v>1003.8</v>
      </c>
      <c r="M36" s="24">
        <v>1011.2</v>
      </c>
      <c r="N36" s="43"/>
      <c r="O36" s="26">
        <v>29</v>
      </c>
      <c r="P36" s="27">
        <v>52</v>
      </c>
      <c r="Q36" s="27">
        <v>84</v>
      </c>
      <c r="R36" s="43"/>
      <c r="S36" s="26">
        <v>29</v>
      </c>
      <c r="T36" s="35" t="s">
        <v>62</v>
      </c>
      <c r="U36" s="97">
        <v>24.1</v>
      </c>
      <c r="V36" s="97">
        <v>6.3</v>
      </c>
      <c r="W36" s="43"/>
      <c r="X36" s="248"/>
      <c r="Y36" s="248"/>
      <c r="Z36" s="248"/>
      <c r="AA36" s="43"/>
      <c r="AB36" s="248" t="s">
        <v>215</v>
      </c>
      <c r="AC36" s="248"/>
      <c r="AD36" s="248"/>
      <c r="AE36" s="248"/>
      <c r="AF36" s="2"/>
    </row>
    <row r="37" spans="1:32">
      <c r="A37" s="26">
        <v>30</v>
      </c>
      <c r="B37" s="21">
        <v>15.3</v>
      </c>
      <c r="C37" s="21" t="s">
        <v>2</v>
      </c>
      <c r="D37" s="21">
        <v>27.6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1006</v>
      </c>
      <c r="M37" s="24">
        <v>1011.5</v>
      </c>
      <c r="N37" s="43"/>
      <c r="O37" s="26">
        <v>30</v>
      </c>
      <c r="P37" s="139">
        <v>19</v>
      </c>
      <c r="Q37" s="27">
        <v>86</v>
      </c>
      <c r="R37" s="43"/>
      <c r="S37" s="26">
        <v>30</v>
      </c>
      <c r="T37" s="35" t="s">
        <v>64</v>
      </c>
      <c r="U37" s="97">
        <v>22.5</v>
      </c>
      <c r="V37" s="97">
        <v>4</v>
      </c>
      <c r="W37" s="43"/>
      <c r="X37" s="248" t="s">
        <v>218</v>
      </c>
      <c r="Y37" s="248"/>
      <c r="Z37" s="248"/>
      <c r="AA37" s="43"/>
      <c r="AB37" s="248" t="s">
        <v>139</v>
      </c>
      <c r="AC37" s="248"/>
      <c r="AD37" s="248"/>
      <c r="AE37" s="248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48"/>
      <c r="Y38" s="248"/>
      <c r="Z38" s="248"/>
      <c r="AA38" s="43"/>
      <c r="AB38" s="248"/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17.186666666666664</v>
      </c>
      <c r="C40" s="45" t="s">
        <v>2</v>
      </c>
      <c r="D40" s="45">
        <f>AVERAGE(D8:D37)</f>
        <v>27.030000000000005</v>
      </c>
      <c r="E40" s="46" t="s">
        <v>2</v>
      </c>
      <c r="F40" s="2"/>
      <c r="G40" s="47" t="s">
        <v>5</v>
      </c>
      <c r="H40" s="48">
        <f>SUM(H8:H37)</f>
        <v>70.91</v>
      </c>
      <c r="I40" s="120" t="s">
        <v>61</v>
      </c>
      <c r="J40" s="2"/>
      <c r="K40" s="44" t="s">
        <v>3</v>
      </c>
      <c r="L40" s="104">
        <f>AVERAGE(L8:L37)</f>
        <v>1010.9133333333332</v>
      </c>
      <c r="M40" s="105">
        <f>AVERAGE(M8:M37)</f>
        <v>1015.3099999999998</v>
      </c>
      <c r="N40" s="2"/>
      <c r="O40" s="44" t="s">
        <v>3</v>
      </c>
      <c r="P40" s="123">
        <f>AVERAGE(P8:P37)</f>
        <v>38.56666666666667</v>
      </c>
      <c r="Q40" s="124">
        <f>AVERAGE(Q8:Q37)</f>
        <v>81.833333333333329</v>
      </c>
      <c r="R40" s="2"/>
      <c r="S40" s="86" t="s">
        <v>11</v>
      </c>
      <c r="T40" s="86" t="s">
        <v>64</v>
      </c>
      <c r="U40" s="98">
        <f>MAXA(U8:U37)</f>
        <v>38.6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AVERAGE(B49:B78)</f>
        <v>22.156666666666659</v>
      </c>
      <c r="C41" s="262"/>
      <c r="D41" s="262"/>
      <c r="E41" s="51" t="s">
        <v>2</v>
      </c>
      <c r="F41" s="2"/>
      <c r="G41" s="114" t="s">
        <v>58</v>
      </c>
      <c r="H41" s="122">
        <v>9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AVERAGE(L8:M8,L9:M9,L10:M10,L11:M11,L12:M12,L13:M13,L14:M14,L15:M15,L16:M16,L17:M17,L18:M18,L19:M19,L20:M20,L21:M21,L22:M22,L23:M23,L24:M24,L25:M25,L26:M26,L27:M27,L28:M28,L29:M29,L30:M30,L31:M31,L32:M32,L33:M33,L34:M34,L35:M35,L36:M36,L37:M37)</f>
        <v>1013.1116666666669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AVERAGE(P8:Q8,P9:Q9,P10:Q10,P11:Q11,P12:Q12,P13:Q13,P14:Q14,P15:Q15,P16:Q16,P17:Q17,P18:Q18,P19:Q19,P20:Q20,P21:Q21,P22:Q22,P23:Q23,P24:Q24,P25:Q25,P26:Q26,P27:Q27,P28:Q28,P29:Q29,P30:Q30,P31:Q31,P32:Q32,P33:Q33,P34:Q34,P35:Q35,P36:Q36,P37:Q37)</f>
        <v>60.2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13.4</v>
      </c>
      <c r="C42" s="56" t="s">
        <v>2</v>
      </c>
      <c r="D42" s="56">
        <f>MAXA(D8:D37)</f>
        <v>33.700000000000003</v>
      </c>
      <c r="E42" s="57" t="s">
        <v>2</v>
      </c>
      <c r="F42" s="2"/>
      <c r="G42" s="47" t="s">
        <v>6</v>
      </c>
      <c r="H42" s="48">
        <f>MAXA(H8:H37)</f>
        <v>19.303999999999998</v>
      </c>
      <c r="I42" s="98">
        <f>MAXA(I8:I38)</f>
        <v>90.4</v>
      </c>
      <c r="J42" s="2"/>
      <c r="K42" s="55" t="s">
        <v>4</v>
      </c>
      <c r="L42" s="106">
        <f>MINA(L8:L37)</f>
        <v>1003.8</v>
      </c>
      <c r="M42" s="106">
        <f>MAXA(M8:M37)</f>
        <v>1019.1</v>
      </c>
      <c r="N42" s="2"/>
      <c r="O42" s="55" t="s">
        <v>4</v>
      </c>
      <c r="P42" s="96">
        <f>MINA(P8:P37)</f>
        <v>19</v>
      </c>
      <c r="Q42" s="96">
        <f>MAXA(Q8:Q37)</f>
        <v>91</v>
      </c>
      <c r="R42" s="58"/>
      <c r="S42" s="244" t="s">
        <v>50</v>
      </c>
      <c r="T42" s="245"/>
      <c r="U42" s="103">
        <f>AVERAGE(U8:U37)</f>
        <v>23.266666666666662</v>
      </c>
      <c r="V42" s="103">
        <f>AVERAGE(V8:V37)</f>
        <v>3.6766666666666681</v>
      </c>
      <c r="W42" s="2"/>
      <c r="X42" s="107">
        <f>SUM(H8:H17)</f>
        <v>1.27</v>
      </c>
      <c r="Y42" s="107">
        <f>SUM(H18:H27)</f>
        <v>47.034000000000006</v>
      </c>
      <c r="Z42" s="107">
        <f>SUM(H28:H37)</f>
        <v>22.606000000000002</v>
      </c>
      <c r="AA42" s="2"/>
      <c r="AB42" s="80" t="s">
        <v>43</v>
      </c>
      <c r="AC42" s="107">
        <f>AVERAGE(B8:B17)</f>
        <v>16.79</v>
      </c>
      <c r="AD42" s="107">
        <f>AVERAGE(D8:D17)</f>
        <v>27.139999999999997</v>
      </c>
      <c r="AE42" s="107">
        <f>AVERAGE(B49:B58)</f>
        <v>22.139999999999997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Maggio!H45</f>
        <v>478.56799999999998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16.55</v>
      </c>
      <c r="AD43" s="107">
        <f>AVERAGE(D18:D27)</f>
        <v>27.25</v>
      </c>
      <c r="AE43" s="107">
        <f>AVERAGE(B59:B68)</f>
        <v>21.999999999999996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70.91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18.220000000000002</v>
      </c>
      <c r="AD44" s="107">
        <f>AVERAGE(D28:D37)</f>
        <v>26.7</v>
      </c>
      <c r="AE44" s="107">
        <f>AVERAGE(B69:B79)</f>
        <v>22.330000000000002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549.47799999999995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19.399999999999999</v>
      </c>
      <c r="C49" s="69" t="s">
        <v>2</v>
      </c>
      <c r="G49" s="63"/>
      <c r="L49" s="67"/>
    </row>
    <row r="50" spans="1:20">
      <c r="A50" s="26">
        <v>2</v>
      </c>
      <c r="B50" s="70">
        <v>18.7</v>
      </c>
      <c r="C50" s="71" t="s">
        <v>2</v>
      </c>
    </row>
    <row r="51" spans="1:20">
      <c r="A51" s="26">
        <v>3</v>
      </c>
      <c r="B51" s="70">
        <v>19.2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18.600000000000001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19.8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22.1</v>
      </c>
      <c r="C54" s="71" t="s">
        <v>2</v>
      </c>
    </row>
    <row r="55" spans="1:20">
      <c r="A55" s="26">
        <v>7</v>
      </c>
      <c r="B55" s="70">
        <v>23.7</v>
      </c>
      <c r="C55" s="71" t="s">
        <v>2</v>
      </c>
    </row>
    <row r="56" spans="1:20">
      <c r="A56" s="26">
        <v>8</v>
      </c>
      <c r="B56" s="70">
        <v>25.6</v>
      </c>
      <c r="C56" s="71" t="s">
        <v>2</v>
      </c>
    </row>
    <row r="57" spans="1:20">
      <c r="A57" s="26">
        <v>9</v>
      </c>
      <c r="B57" s="70">
        <v>27.2</v>
      </c>
      <c r="C57" s="71" t="s">
        <v>2</v>
      </c>
    </row>
    <row r="58" spans="1:20">
      <c r="A58" s="26">
        <v>10</v>
      </c>
      <c r="B58" s="70">
        <v>27.1</v>
      </c>
      <c r="C58" s="71" t="s">
        <v>2</v>
      </c>
    </row>
    <row r="59" spans="1:20">
      <c r="A59" s="26">
        <v>11</v>
      </c>
      <c r="B59" s="70">
        <v>26.8</v>
      </c>
      <c r="C59" s="71" t="s">
        <v>2</v>
      </c>
    </row>
    <row r="60" spans="1:20">
      <c r="A60" s="26">
        <v>12</v>
      </c>
      <c r="B60" s="70">
        <v>26.8</v>
      </c>
      <c r="C60" s="71" t="s">
        <v>2</v>
      </c>
    </row>
    <row r="61" spans="1:20">
      <c r="A61" s="26">
        <v>13</v>
      </c>
      <c r="B61" s="70">
        <v>26.4</v>
      </c>
      <c r="C61" s="71" t="s">
        <v>2</v>
      </c>
    </row>
    <row r="62" spans="1:20">
      <c r="A62" s="26">
        <v>14</v>
      </c>
      <c r="B62" s="70">
        <v>23.1</v>
      </c>
      <c r="C62" s="71" t="s">
        <v>2</v>
      </c>
    </row>
    <row r="63" spans="1:20">
      <c r="A63" s="26">
        <v>15</v>
      </c>
      <c r="B63" s="70">
        <v>17.3</v>
      </c>
      <c r="C63" s="71" t="s">
        <v>2</v>
      </c>
    </row>
    <row r="64" spans="1:20">
      <c r="A64" s="26">
        <v>16</v>
      </c>
      <c r="B64" s="70">
        <v>19.600000000000001</v>
      </c>
      <c r="C64" s="71" t="s">
        <v>2</v>
      </c>
    </row>
    <row r="65" spans="1:3">
      <c r="A65" s="26">
        <v>17</v>
      </c>
      <c r="B65" s="70">
        <v>17.7</v>
      </c>
      <c r="C65" s="71" t="s">
        <v>2</v>
      </c>
    </row>
    <row r="66" spans="1:3">
      <c r="A66" s="26">
        <v>18</v>
      </c>
      <c r="B66" s="70">
        <v>18.7</v>
      </c>
      <c r="C66" s="71" t="s">
        <v>2</v>
      </c>
    </row>
    <row r="67" spans="1:3">
      <c r="A67" s="26">
        <v>19</v>
      </c>
      <c r="B67" s="70">
        <v>21.4</v>
      </c>
      <c r="C67" s="71" t="s">
        <v>2</v>
      </c>
    </row>
    <row r="68" spans="1:3">
      <c r="A68" s="26">
        <v>20</v>
      </c>
      <c r="B68" s="70">
        <v>22.2</v>
      </c>
      <c r="C68" s="71" t="s">
        <v>2</v>
      </c>
    </row>
    <row r="69" spans="1:3">
      <c r="A69" s="26">
        <v>21</v>
      </c>
      <c r="B69" s="70">
        <v>22.5</v>
      </c>
      <c r="C69" s="71" t="s">
        <v>2</v>
      </c>
    </row>
    <row r="70" spans="1:3">
      <c r="A70" s="26">
        <v>22</v>
      </c>
      <c r="B70" s="70">
        <v>23.6</v>
      </c>
      <c r="C70" s="71" t="s">
        <v>2</v>
      </c>
    </row>
    <row r="71" spans="1:3">
      <c r="A71" s="26">
        <v>23</v>
      </c>
      <c r="B71" s="70">
        <v>23.4</v>
      </c>
      <c r="C71" s="71" t="s">
        <v>2</v>
      </c>
    </row>
    <row r="72" spans="1:3">
      <c r="A72" s="26">
        <v>24</v>
      </c>
      <c r="B72" s="70">
        <v>22.3</v>
      </c>
      <c r="C72" s="71" t="s">
        <v>2</v>
      </c>
    </row>
    <row r="73" spans="1:3">
      <c r="A73" s="26">
        <v>25</v>
      </c>
      <c r="B73" s="70">
        <v>21.4</v>
      </c>
      <c r="C73" s="71" t="s">
        <v>2</v>
      </c>
    </row>
    <row r="74" spans="1:3">
      <c r="A74" s="26">
        <v>26</v>
      </c>
      <c r="B74" s="70">
        <v>20.2</v>
      </c>
      <c r="C74" s="71" t="s">
        <v>2</v>
      </c>
    </row>
    <row r="75" spans="1:3">
      <c r="A75" s="26">
        <v>27</v>
      </c>
      <c r="B75" s="70">
        <v>22.3</v>
      </c>
      <c r="C75" s="71" t="s">
        <v>2</v>
      </c>
    </row>
    <row r="76" spans="1:3">
      <c r="A76" s="26">
        <v>28</v>
      </c>
      <c r="B76" s="70">
        <v>23.8</v>
      </c>
      <c r="C76" s="71" t="s">
        <v>2</v>
      </c>
    </row>
    <row r="77" spans="1:3">
      <c r="A77" s="26">
        <v>29</v>
      </c>
      <c r="B77" s="70">
        <v>21.5</v>
      </c>
      <c r="C77" s="71" t="s">
        <v>2</v>
      </c>
    </row>
    <row r="78" spans="1:3">
      <c r="A78" s="26">
        <v>30</v>
      </c>
      <c r="B78" s="70">
        <v>22.3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X9:Z9"/>
    <mergeCell ref="AB8:AE8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B26" sqref="B26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6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77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78</v>
      </c>
      <c r="Y4" s="272"/>
      <c r="Z4" s="272"/>
      <c r="AA4" s="9"/>
      <c r="AB4" s="271">
        <v>41821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16.8</v>
      </c>
      <c r="C8" s="21" t="s">
        <v>2</v>
      </c>
      <c r="D8" s="21">
        <v>25.6</v>
      </c>
      <c r="E8" s="21" t="s">
        <v>2</v>
      </c>
      <c r="F8" s="43"/>
      <c r="G8" s="193" t="s">
        <v>222</v>
      </c>
      <c r="H8" s="21">
        <v>13.208</v>
      </c>
      <c r="I8" s="21">
        <v>116.1</v>
      </c>
      <c r="J8" s="43"/>
      <c r="K8" s="20">
        <v>1</v>
      </c>
      <c r="L8" s="24">
        <v>1011.5</v>
      </c>
      <c r="M8" s="24">
        <v>1016.3</v>
      </c>
      <c r="N8" s="43"/>
      <c r="O8" s="20">
        <v>1</v>
      </c>
      <c r="P8" s="27">
        <v>42</v>
      </c>
      <c r="Q8" s="27">
        <v>85</v>
      </c>
      <c r="R8" s="43"/>
      <c r="S8" s="20">
        <v>1</v>
      </c>
      <c r="T8" s="35" t="s">
        <v>62</v>
      </c>
      <c r="U8" s="97">
        <v>25.7</v>
      </c>
      <c r="V8" s="97">
        <v>6.1</v>
      </c>
      <c r="W8" s="43"/>
      <c r="X8" s="248" t="s">
        <v>220</v>
      </c>
      <c r="Y8" s="248"/>
      <c r="Z8" s="248"/>
      <c r="AA8" s="43"/>
      <c r="AB8" s="248" t="s">
        <v>111</v>
      </c>
      <c r="AC8" s="248"/>
      <c r="AD8" s="248"/>
      <c r="AE8" s="248"/>
      <c r="AF8" s="2"/>
    </row>
    <row r="9" spans="1:119">
      <c r="A9" s="26">
        <v>2</v>
      </c>
      <c r="B9" s="21">
        <v>16.899999999999999</v>
      </c>
      <c r="C9" s="21" t="s">
        <v>2</v>
      </c>
      <c r="D9" s="21">
        <v>25.7</v>
      </c>
      <c r="E9" s="21" t="s">
        <v>2</v>
      </c>
      <c r="F9" s="43"/>
      <c r="G9" s="193" t="s">
        <v>219</v>
      </c>
      <c r="H9" s="21">
        <v>4.8259999999999996</v>
      </c>
      <c r="I9" s="21">
        <v>5.8</v>
      </c>
      <c r="J9" s="43"/>
      <c r="K9" s="26">
        <v>2</v>
      </c>
      <c r="L9" s="24">
        <v>1016.2</v>
      </c>
      <c r="M9" s="24">
        <v>1020.2</v>
      </c>
      <c r="N9" s="43"/>
      <c r="O9" s="26">
        <v>2</v>
      </c>
      <c r="P9" s="27">
        <v>47</v>
      </c>
      <c r="Q9" s="27">
        <v>88</v>
      </c>
      <c r="R9" s="43"/>
      <c r="S9" s="26">
        <v>2</v>
      </c>
      <c r="T9" s="35" t="s">
        <v>62</v>
      </c>
      <c r="U9" s="34">
        <v>24.1</v>
      </c>
      <c r="V9" s="34">
        <v>2.2999999999999998</v>
      </c>
      <c r="W9" s="43"/>
      <c r="X9" s="248" t="s">
        <v>221</v>
      </c>
      <c r="Y9" s="248"/>
      <c r="Z9" s="248"/>
      <c r="AA9" s="43"/>
      <c r="AB9" s="248" t="s">
        <v>104</v>
      </c>
      <c r="AC9" s="248"/>
      <c r="AD9" s="248"/>
      <c r="AE9" s="248"/>
      <c r="AF9" s="2"/>
    </row>
    <row r="10" spans="1:119">
      <c r="A10" s="26">
        <v>3</v>
      </c>
      <c r="B10" s="21">
        <v>18.399999999999999</v>
      </c>
      <c r="C10" s="21" t="s">
        <v>2</v>
      </c>
      <c r="D10" s="21">
        <v>27.3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1020.1</v>
      </c>
      <c r="M10" s="140">
        <v>1023.7</v>
      </c>
      <c r="N10" s="43"/>
      <c r="O10" s="26">
        <v>3</v>
      </c>
      <c r="P10" s="27">
        <v>46</v>
      </c>
      <c r="Q10" s="27">
        <v>81</v>
      </c>
      <c r="R10" s="43"/>
      <c r="S10" s="26">
        <v>3</v>
      </c>
      <c r="T10" s="35" t="s">
        <v>62</v>
      </c>
      <c r="U10" s="97">
        <v>16.100000000000001</v>
      </c>
      <c r="V10" s="97">
        <v>2.6</v>
      </c>
      <c r="W10" s="43"/>
      <c r="X10" s="248"/>
      <c r="Y10" s="248"/>
      <c r="Z10" s="248"/>
      <c r="AA10" s="43"/>
      <c r="AB10" s="248" t="s">
        <v>104</v>
      </c>
      <c r="AC10" s="248"/>
      <c r="AD10" s="248"/>
      <c r="AE10" s="248"/>
      <c r="AF10" s="2"/>
    </row>
    <row r="11" spans="1:119">
      <c r="A11" s="26">
        <v>4</v>
      </c>
      <c r="B11" s="21">
        <v>16.2</v>
      </c>
      <c r="C11" s="21" t="s">
        <v>2</v>
      </c>
      <c r="D11" s="21">
        <v>23.7</v>
      </c>
      <c r="E11" s="21" t="s">
        <v>2</v>
      </c>
      <c r="F11" s="43"/>
      <c r="G11" s="194" t="s">
        <v>224</v>
      </c>
      <c r="H11" s="21">
        <v>9.6519999999999992</v>
      </c>
      <c r="I11" s="21">
        <v>10.9</v>
      </c>
      <c r="J11" s="43"/>
      <c r="K11" s="26">
        <v>4</v>
      </c>
      <c r="L11" s="24">
        <v>1014.3</v>
      </c>
      <c r="M11" s="24">
        <v>1022.2</v>
      </c>
      <c r="N11" s="43"/>
      <c r="O11" s="26">
        <v>4</v>
      </c>
      <c r="P11" s="27">
        <v>50</v>
      </c>
      <c r="Q11" s="27">
        <v>86</v>
      </c>
      <c r="R11" s="43"/>
      <c r="S11" s="26">
        <v>4</v>
      </c>
      <c r="T11" s="35" t="s">
        <v>62</v>
      </c>
      <c r="U11" s="97">
        <v>22.5</v>
      </c>
      <c r="V11" s="97">
        <v>4.5</v>
      </c>
      <c r="W11" s="43"/>
      <c r="X11" s="248" t="s">
        <v>223</v>
      </c>
      <c r="Y11" s="248"/>
      <c r="Z11" s="248"/>
      <c r="AA11" s="43"/>
      <c r="AB11" s="248" t="s">
        <v>105</v>
      </c>
      <c r="AC11" s="248"/>
      <c r="AD11" s="248"/>
      <c r="AE11" s="248"/>
      <c r="AF11" s="32"/>
    </row>
    <row r="12" spans="1:119">
      <c r="A12" s="26">
        <v>5</v>
      </c>
      <c r="B12" s="21">
        <v>14.5</v>
      </c>
      <c r="C12" s="21" t="s">
        <v>2</v>
      </c>
      <c r="D12" s="21">
        <v>26.9</v>
      </c>
      <c r="E12" s="21" t="s">
        <v>2</v>
      </c>
      <c r="F12" s="43"/>
      <c r="G12" s="195" t="s">
        <v>93</v>
      </c>
      <c r="H12" s="21">
        <v>0.254</v>
      </c>
      <c r="I12" s="21">
        <v>0.3</v>
      </c>
      <c r="J12" s="43"/>
      <c r="K12" s="26">
        <v>5</v>
      </c>
      <c r="L12" s="24">
        <v>1010.1</v>
      </c>
      <c r="M12" s="24">
        <v>1014.4</v>
      </c>
      <c r="N12" s="43"/>
      <c r="O12" s="26">
        <v>5</v>
      </c>
      <c r="P12" s="27">
        <v>43</v>
      </c>
      <c r="Q12" s="203">
        <v>92</v>
      </c>
      <c r="R12" s="43"/>
      <c r="S12" s="26">
        <v>5</v>
      </c>
      <c r="T12" s="35" t="s">
        <v>54</v>
      </c>
      <c r="U12" s="97">
        <v>16.100000000000001</v>
      </c>
      <c r="V12" s="97">
        <v>2.2999999999999998</v>
      </c>
      <c r="W12" s="43"/>
      <c r="X12" s="248"/>
      <c r="Y12" s="248"/>
      <c r="Z12" s="248"/>
      <c r="AA12" s="43"/>
      <c r="AB12" s="248" t="s">
        <v>226</v>
      </c>
      <c r="AC12" s="248"/>
      <c r="AD12" s="248"/>
      <c r="AE12" s="248"/>
      <c r="AF12" s="33"/>
    </row>
    <row r="13" spans="1:119">
      <c r="A13" s="26">
        <v>6</v>
      </c>
      <c r="B13" s="21">
        <v>18.399999999999999</v>
      </c>
      <c r="C13" s="21" t="s">
        <v>2</v>
      </c>
      <c r="D13" s="21">
        <v>28.4</v>
      </c>
      <c r="E13" s="21" t="s">
        <v>2</v>
      </c>
      <c r="F13" s="43"/>
      <c r="G13" s="196" t="s">
        <v>163</v>
      </c>
      <c r="H13" s="21">
        <v>6.6040000000000001</v>
      </c>
      <c r="I13" s="21">
        <v>58.9</v>
      </c>
      <c r="J13" s="43"/>
      <c r="K13" s="26">
        <v>6</v>
      </c>
      <c r="L13" s="24">
        <v>1011.3</v>
      </c>
      <c r="M13" s="24">
        <v>1013.9</v>
      </c>
      <c r="N13" s="43"/>
      <c r="O13" s="26">
        <v>6</v>
      </c>
      <c r="P13" s="27">
        <v>45</v>
      </c>
      <c r="Q13" s="35">
        <v>87</v>
      </c>
      <c r="R13" s="43"/>
      <c r="S13" s="26">
        <v>6</v>
      </c>
      <c r="T13" s="35" t="s">
        <v>62</v>
      </c>
      <c r="U13" s="97">
        <v>20.9</v>
      </c>
      <c r="V13" s="97">
        <v>3.9</v>
      </c>
      <c r="W13" s="43"/>
      <c r="X13" s="248" t="s">
        <v>235</v>
      </c>
      <c r="Y13" s="248"/>
      <c r="Z13" s="248"/>
      <c r="AA13" s="43"/>
      <c r="AB13" s="248" t="s">
        <v>137</v>
      </c>
      <c r="AC13" s="248"/>
      <c r="AD13" s="248"/>
      <c r="AE13" s="248"/>
      <c r="AF13" s="2"/>
    </row>
    <row r="14" spans="1:119">
      <c r="A14" s="26">
        <v>7</v>
      </c>
      <c r="B14" s="21">
        <v>16.600000000000001</v>
      </c>
      <c r="C14" s="21" t="s">
        <v>2</v>
      </c>
      <c r="D14" s="21">
        <v>26.1</v>
      </c>
      <c r="E14" s="21" t="s">
        <v>2</v>
      </c>
      <c r="F14" s="43"/>
      <c r="G14" s="196" t="s">
        <v>234</v>
      </c>
      <c r="H14" s="21">
        <v>19.303999999999998</v>
      </c>
      <c r="I14" s="21">
        <v>95</v>
      </c>
      <c r="J14" s="43"/>
      <c r="K14" s="26">
        <v>7</v>
      </c>
      <c r="L14" s="24">
        <v>1010.3</v>
      </c>
      <c r="M14" s="24">
        <v>1014.2</v>
      </c>
      <c r="N14" s="43"/>
      <c r="O14" s="26">
        <v>7</v>
      </c>
      <c r="P14" s="94">
        <v>50</v>
      </c>
      <c r="Q14" s="27">
        <v>87</v>
      </c>
      <c r="R14" s="43"/>
      <c r="S14" s="26">
        <v>7</v>
      </c>
      <c r="T14" s="35" t="s">
        <v>62</v>
      </c>
      <c r="U14" s="138">
        <v>45.14</v>
      </c>
      <c r="V14" s="138">
        <v>7.2</v>
      </c>
      <c r="W14" s="43"/>
      <c r="X14" s="248" t="s">
        <v>233</v>
      </c>
      <c r="Y14" s="248"/>
      <c r="Z14" s="248"/>
      <c r="AA14" s="43"/>
      <c r="AB14" s="248" t="s">
        <v>137</v>
      </c>
      <c r="AC14" s="248"/>
      <c r="AD14" s="248"/>
      <c r="AE14" s="248"/>
      <c r="AF14" s="2"/>
    </row>
    <row r="15" spans="1:119">
      <c r="A15" s="26">
        <v>8</v>
      </c>
      <c r="B15" s="21">
        <v>15.7</v>
      </c>
      <c r="C15" s="21" t="s">
        <v>2</v>
      </c>
      <c r="D15" s="21">
        <v>23.8</v>
      </c>
      <c r="E15" s="21" t="s">
        <v>2</v>
      </c>
      <c r="F15" s="43"/>
      <c r="G15" s="196" t="s">
        <v>231</v>
      </c>
      <c r="H15" s="21">
        <v>29.972000000000001</v>
      </c>
      <c r="I15" s="136">
        <v>146.30000000000001</v>
      </c>
      <c r="J15" s="43"/>
      <c r="K15" s="26">
        <v>8</v>
      </c>
      <c r="L15" s="24">
        <v>1005.2</v>
      </c>
      <c r="M15" s="24">
        <v>1010.9</v>
      </c>
      <c r="N15" s="43"/>
      <c r="O15" s="26">
        <v>8</v>
      </c>
      <c r="P15" s="94">
        <v>47</v>
      </c>
      <c r="Q15" s="27">
        <v>88</v>
      </c>
      <c r="R15" s="43"/>
      <c r="S15" s="26">
        <v>8</v>
      </c>
      <c r="T15" s="35" t="s">
        <v>225</v>
      </c>
      <c r="U15" s="97">
        <v>35.4</v>
      </c>
      <c r="V15" s="97">
        <v>2.6</v>
      </c>
      <c r="W15" s="43"/>
      <c r="X15" s="248" t="s">
        <v>232</v>
      </c>
      <c r="Y15" s="248"/>
      <c r="Z15" s="248"/>
      <c r="AA15" s="43"/>
      <c r="AB15" s="248" t="s">
        <v>111</v>
      </c>
      <c r="AC15" s="248"/>
      <c r="AD15" s="248"/>
      <c r="AE15" s="248"/>
      <c r="AF15" s="2"/>
    </row>
    <row r="16" spans="1:119">
      <c r="A16" s="26">
        <v>9</v>
      </c>
      <c r="B16" s="143">
        <v>13.1</v>
      </c>
      <c r="C16" s="21" t="s">
        <v>2</v>
      </c>
      <c r="D16" s="21">
        <v>26</v>
      </c>
      <c r="E16" s="21" t="s">
        <v>2</v>
      </c>
      <c r="F16" s="43"/>
      <c r="G16" s="196" t="s">
        <v>230</v>
      </c>
      <c r="H16" s="21">
        <v>8.6359999999999992</v>
      </c>
      <c r="I16" s="21">
        <v>38.4</v>
      </c>
      <c r="J16" s="43"/>
      <c r="K16" s="26">
        <v>9</v>
      </c>
      <c r="L16" s="24">
        <v>1003.6</v>
      </c>
      <c r="M16" s="24">
        <v>1006.5</v>
      </c>
      <c r="N16" s="43"/>
      <c r="O16" s="26">
        <v>9</v>
      </c>
      <c r="P16" s="139">
        <v>27</v>
      </c>
      <c r="Q16" s="27">
        <v>85</v>
      </c>
      <c r="R16" s="43"/>
      <c r="S16" s="26">
        <v>9</v>
      </c>
      <c r="T16" s="35" t="s">
        <v>110</v>
      </c>
      <c r="U16" s="97">
        <v>25.7</v>
      </c>
      <c r="V16" s="97">
        <v>3.2</v>
      </c>
      <c r="W16" s="43"/>
      <c r="X16" s="248" t="s">
        <v>229</v>
      </c>
      <c r="Y16" s="248"/>
      <c r="Z16" s="248"/>
      <c r="AA16" s="43"/>
      <c r="AB16" s="248" t="s">
        <v>137</v>
      </c>
      <c r="AC16" s="248"/>
      <c r="AD16" s="248"/>
      <c r="AE16" s="248"/>
      <c r="AF16" s="2"/>
    </row>
    <row r="17" spans="1:33">
      <c r="A17" s="26">
        <v>10</v>
      </c>
      <c r="B17" s="21">
        <v>13.7</v>
      </c>
      <c r="C17" s="21" t="s">
        <v>2</v>
      </c>
      <c r="D17" s="21">
        <v>25.9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1004</v>
      </c>
      <c r="M17" s="24">
        <v>1006.2</v>
      </c>
      <c r="N17" s="43"/>
      <c r="O17" s="26">
        <v>10</v>
      </c>
      <c r="P17" s="204">
        <v>27</v>
      </c>
      <c r="Q17" s="35">
        <v>82</v>
      </c>
      <c r="R17" s="43"/>
      <c r="S17" s="26">
        <v>10</v>
      </c>
      <c r="T17" s="35" t="s">
        <v>94</v>
      </c>
      <c r="U17" s="34">
        <v>17.7</v>
      </c>
      <c r="V17" s="34">
        <v>1.8</v>
      </c>
      <c r="W17" s="43"/>
      <c r="X17" s="248"/>
      <c r="Y17" s="248"/>
      <c r="Z17" s="248"/>
      <c r="AA17" s="43"/>
      <c r="AB17" s="248" t="s">
        <v>89</v>
      </c>
      <c r="AC17" s="248"/>
      <c r="AD17" s="248"/>
      <c r="AE17" s="248"/>
      <c r="AF17" s="2"/>
    </row>
    <row r="18" spans="1:33">
      <c r="A18" s="26">
        <v>11</v>
      </c>
      <c r="B18" s="21">
        <v>14.8</v>
      </c>
      <c r="C18" s="21" t="s">
        <v>2</v>
      </c>
      <c r="D18" s="21">
        <v>28.9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1004.5</v>
      </c>
      <c r="M18" s="24">
        <v>1007</v>
      </c>
      <c r="N18" s="43"/>
      <c r="O18" s="26">
        <v>11</v>
      </c>
      <c r="P18" s="27">
        <v>34</v>
      </c>
      <c r="Q18" s="27">
        <v>85</v>
      </c>
      <c r="R18" s="43"/>
      <c r="S18" s="26">
        <v>11</v>
      </c>
      <c r="T18" s="35" t="s">
        <v>54</v>
      </c>
      <c r="U18" s="97">
        <v>17.7</v>
      </c>
      <c r="V18" s="97">
        <v>2.2999999999999998</v>
      </c>
      <c r="W18" s="43"/>
      <c r="X18" s="248"/>
      <c r="Y18" s="248"/>
      <c r="Z18" s="248"/>
      <c r="AA18" s="43"/>
      <c r="AB18" s="248" t="s">
        <v>89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18.2</v>
      </c>
      <c r="C19" s="21" t="s">
        <v>2</v>
      </c>
      <c r="D19" s="21">
        <v>24.7</v>
      </c>
      <c r="E19" s="21" t="s">
        <v>2</v>
      </c>
      <c r="F19" s="43"/>
      <c r="G19" s="196" t="s">
        <v>228</v>
      </c>
      <c r="H19" s="21">
        <v>1.016</v>
      </c>
      <c r="I19" s="21">
        <v>1.5</v>
      </c>
      <c r="J19" s="43"/>
      <c r="K19" s="26">
        <v>12</v>
      </c>
      <c r="L19" s="24">
        <v>1006.8</v>
      </c>
      <c r="M19" s="24">
        <v>1011.1</v>
      </c>
      <c r="N19" s="43"/>
      <c r="O19" s="26">
        <v>12</v>
      </c>
      <c r="P19" s="35">
        <v>37</v>
      </c>
      <c r="Q19" s="35">
        <v>84</v>
      </c>
      <c r="R19" s="43"/>
      <c r="S19" s="26">
        <v>12</v>
      </c>
      <c r="T19" s="35" t="s">
        <v>62</v>
      </c>
      <c r="U19" s="97">
        <v>32.200000000000003</v>
      </c>
      <c r="V19" s="97">
        <v>5.8</v>
      </c>
      <c r="W19" s="43"/>
      <c r="X19" s="248"/>
      <c r="Y19" s="248"/>
      <c r="Z19" s="248"/>
      <c r="AA19" s="43"/>
      <c r="AB19" s="248" t="s">
        <v>137</v>
      </c>
      <c r="AC19" s="248"/>
      <c r="AD19" s="248"/>
      <c r="AE19" s="248"/>
      <c r="AF19" s="2"/>
    </row>
    <row r="20" spans="1:33">
      <c r="A20" s="26">
        <v>13</v>
      </c>
      <c r="B20" s="21">
        <v>15.3</v>
      </c>
      <c r="C20" s="21" t="s">
        <v>2</v>
      </c>
      <c r="D20" s="21">
        <v>26.2</v>
      </c>
      <c r="E20" s="21" t="s">
        <v>2</v>
      </c>
      <c r="F20" s="43"/>
      <c r="G20" s="196" t="s">
        <v>163</v>
      </c>
      <c r="H20" s="21">
        <v>1.016</v>
      </c>
      <c r="I20" s="21">
        <v>3</v>
      </c>
      <c r="J20" s="43"/>
      <c r="K20" s="26">
        <v>13</v>
      </c>
      <c r="L20" s="24">
        <v>1008.1</v>
      </c>
      <c r="M20" s="24">
        <v>1011.2</v>
      </c>
      <c r="N20" s="43"/>
      <c r="O20" s="26">
        <v>13</v>
      </c>
      <c r="P20" s="27">
        <v>40</v>
      </c>
      <c r="Q20" s="27">
        <v>92</v>
      </c>
      <c r="R20" s="37"/>
      <c r="S20" s="26">
        <v>13</v>
      </c>
      <c r="T20" s="35" t="s">
        <v>94</v>
      </c>
      <c r="U20" s="97">
        <v>27.4</v>
      </c>
      <c r="V20" s="97">
        <v>2.9</v>
      </c>
      <c r="W20" s="43"/>
      <c r="X20" s="248" t="s">
        <v>227</v>
      </c>
      <c r="Y20" s="248"/>
      <c r="Z20" s="248"/>
      <c r="AA20" s="43"/>
      <c r="AB20" s="248" t="s">
        <v>137</v>
      </c>
      <c r="AC20" s="248"/>
      <c r="AD20" s="248"/>
      <c r="AE20" s="248"/>
      <c r="AF20" s="2"/>
    </row>
    <row r="21" spans="1:33">
      <c r="A21" s="26">
        <v>14</v>
      </c>
      <c r="B21" s="21">
        <v>17.600000000000001</v>
      </c>
      <c r="C21" s="21" t="s">
        <v>2</v>
      </c>
      <c r="D21" s="21">
        <v>26.9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1010.2</v>
      </c>
      <c r="M21" s="24">
        <v>1014</v>
      </c>
      <c r="N21" s="43"/>
      <c r="O21" s="26">
        <v>14</v>
      </c>
      <c r="P21" s="27">
        <v>46</v>
      </c>
      <c r="Q21" s="27">
        <v>85</v>
      </c>
      <c r="R21" s="43"/>
      <c r="S21" s="26">
        <v>14</v>
      </c>
      <c r="T21" s="35" t="s">
        <v>110</v>
      </c>
      <c r="U21" s="97">
        <v>16.100000000000001</v>
      </c>
      <c r="V21" s="97">
        <v>2.6</v>
      </c>
      <c r="W21" s="43"/>
      <c r="X21" s="248"/>
      <c r="Y21" s="248"/>
      <c r="Z21" s="248"/>
      <c r="AA21" s="43"/>
      <c r="AB21" s="248" t="s">
        <v>90</v>
      </c>
      <c r="AC21" s="248"/>
      <c r="AD21" s="248"/>
      <c r="AE21" s="248"/>
      <c r="AF21" s="2"/>
    </row>
    <row r="22" spans="1:33">
      <c r="A22" s="26">
        <v>15</v>
      </c>
      <c r="B22" s="29">
        <v>18.899999999999999</v>
      </c>
      <c r="C22" s="21" t="s">
        <v>2</v>
      </c>
      <c r="D22" s="21">
        <v>29.6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1014</v>
      </c>
      <c r="M22" s="24">
        <v>1017</v>
      </c>
      <c r="N22" s="43"/>
      <c r="O22" s="26">
        <v>15</v>
      </c>
      <c r="P22" s="27">
        <v>40</v>
      </c>
      <c r="Q22" s="27">
        <v>84</v>
      </c>
      <c r="R22" s="43"/>
      <c r="S22" s="26">
        <v>15</v>
      </c>
      <c r="T22" s="35" t="s">
        <v>64</v>
      </c>
      <c r="U22" s="97">
        <v>17.7</v>
      </c>
      <c r="V22" s="97">
        <v>2.9</v>
      </c>
      <c r="W22" s="43"/>
      <c r="X22" s="248"/>
      <c r="Y22" s="248"/>
      <c r="Z22" s="248"/>
      <c r="AA22" s="43"/>
      <c r="AB22" s="248" t="s">
        <v>95</v>
      </c>
      <c r="AC22" s="248"/>
      <c r="AD22" s="248"/>
      <c r="AE22" s="248"/>
      <c r="AF22" s="2"/>
    </row>
    <row r="23" spans="1:33">
      <c r="A23" s="26">
        <v>16</v>
      </c>
      <c r="B23" s="21">
        <v>19.600000000000001</v>
      </c>
      <c r="C23" s="21" t="s">
        <v>2</v>
      </c>
      <c r="D23" s="21">
        <v>30.8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1015.6</v>
      </c>
      <c r="M23" s="24">
        <v>1018</v>
      </c>
      <c r="N23" s="43"/>
      <c r="O23" s="26">
        <v>16</v>
      </c>
      <c r="P23" s="27">
        <v>32</v>
      </c>
      <c r="Q23" s="27">
        <v>83</v>
      </c>
      <c r="R23" s="43"/>
      <c r="S23" s="26">
        <v>16</v>
      </c>
      <c r="T23" s="35" t="s">
        <v>54</v>
      </c>
      <c r="U23" s="34">
        <v>24.1</v>
      </c>
      <c r="V23" s="34">
        <v>3.1</v>
      </c>
      <c r="W23" s="43"/>
      <c r="X23" s="248"/>
      <c r="Y23" s="248"/>
      <c r="Z23" s="248"/>
      <c r="AA23" s="43"/>
      <c r="AB23" s="248" t="s">
        <v>95</v>
      </c>
      <c r="AC23" s="248"/>
      <c r="AD23" s="248"/>
      <c r="AE23" s="248"/>
      <c r="AF23" s="2"/>
    </row>
    <row r="24" spans="1:33">
      <c r="A24" s="26">
        <v>17</v>
      </c>
      <c r="B24" s="21">
        <v>18.899999999999999</v>
      </c>
      <c r="C24" s="21" t="s">
        <v>2</v>
      </c>
      <c r="D24" s="136">
        <v>32.1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1014.3</v>
      </c>
      <c r="M24" s="24">
        <v>1018.6</v>
      </c>
      <c r="N24" s="43"/>
      <c r="O24" s="26">
        <v>17</v>
      </c>
      <c r="P24" s="139">
        <v>27</v>
      </c>
      <c r="Q24" s="27">
        <v>75</v>
      </c>
      <c r="R24" s="43"/>
      <c r="S24" s="26">
        <v>17</v>
      </c>
      <c r="T24" s="35" t="s">
        <v>94</v>
      </c>
      <c r="U24" s="97">
        <v>17.7</v>
      </c>
      <c r="V24" s="97">
        <v>2.4</v>
      </c>
      <c r="W24" s="43"/>
      <c r="X24" s="248"/>
      <c r="Y24" s="248"/>
      <c r="Z24" s="248"/>
      <c r="AA24" s="43"/>
      <c r="AB24" s="248" t="s">
        <v>95</v>
      </c>
      <c r="AC24" s="248"/>
      <c r="AD24" s="248"/>
      <c r="AE24" s="248"/>
      <c r="AF24" s="2"/>
    </row>
    <row r="25" spans="1:33">
      <c r="A25" s="26">
        <v>18</v>
      </c>
      <c r="B25" s="21">
        <v>21.7</v>
      </c>
      <c r="C25" s="21" t="s">
        <v>2</v>
      </c>
      <c r="D25" s="136">
        <v>32.1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1013.6</v>
      </c>
      <c r="M25" s="24">
        <v>1017.3</v>
      </c>
      <c r="N25" s="43"/>
      <c r="O25" s="26">
        <v>18</v>
      </c>
      <c r="P25" s="27">
        <v>33</v>
      </c>
      <c r="Q25" s="27">
        <v>76</v>
      </c>
      <c r="R25" s="43"/>
      <c r="S25" s="26">
        <v>18</v>
      </c>
      <c r="T25" s="35" t="s">
        <v>62</v>
      </c>
      <c r="U25" s="97">
        <v>25.7</v>
      </c>
      <c r="V25" s="97">
        <v>4.2</v>
      </c>
      <c r="W25" s="43"/>
      <c r="X25" s="248"/>
      <c r="Y25" s="248"/>
      <c r="Z25" s="248"/>
      <c r="AA25" s="43"/>
      <c r="AB25" s="248" t="s">
        <v>90</v>
      </c>
      <c r="AC25" s="248"/>
      <c r="AD25" s="248"/>
      <c r="AE25" s="248"/>
      <c r="AF25" s="38"/>
    </row>
    <row r="26" spans="1:33">
      <c r="A26" s="26">
        <v>19</v>
      </c>
      <c r="B26" s="144">
        <v>23.2</v>
      </c>
      <c r="C26" s="21" t="s">
        <v>2</v>
      </c>
      <c r="D26" s="21">
        <v>31.3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1012.8</v>
      </c>
      <c r="M26" s="24">
        <v>1016</v>
      </c>
      <c r="N26" s="43"/>
      <c r="O26" s="26">
        <v>19</v>
      </c>
      <c r="P26" s="27">
        <v>42</v>
      </c>
      <c r="Q26" s="27">
        <v>78</v>
      </c>
      <c r="R26" s="43"/>
      <c r="S26" s="26">
        <v>19</v>
      </c>
      <c r="T26" s="35" t="s">
        <v>62</v>
      </c>
      <c r="U26" s="97">
        <v>20.9</v>
      </c>
      <c r="V26" s="97">
        <v>4</v>
      </c>
      <c r="W26" s="43"/>
      <c r="X26" s="248"/>
      <c r="Y26" s="248"/>
      <c r="Z26" s="248"/>
      <c r="AA26" s="43"/>
      <c r="AB26" s="248" t="s">
        <v>104</v>
      </c>
      <c r="AC26" s="248"/>
      <c r="AD26" s="248"/>
      <c r="AE26" s="248"/>
      <c r="AF26" s="38"/>
    </row>
    <row r="27" spans="1:33">
      <c r="A27" s="26">
        <v>20</v>
      </c>
      <c r="B27" s="21">
        <v>17.8</v>
      </c>
      <c r="C27" s="21" t="s">
        <v>2</v>
      </c>
      <c r="D27" s="21">
        <v>27.1</v>
      </c>
      <c r="E27" s="21" t="s">
        <v>2</v>
      </c>
      <c r="F27" s="43"/>
      <c r="G27" s="197" t="s">
        <v>239</v>
      </c>
      <c r="H27" s="21">
        <v>3.302</v>
      </c>
      <c r="I27" s="21">
        <v>30</v>
      </c>
      <c r="J27" s="43"/>
      <c r="K27" s="26">
        <v>20</v>
      </c>
      <c r="L27" s="24">
        <v>1009.6</v>
      </c>
      <c r="M27" s="24">
        <v>1014.1</v>
      </c>
      <c r="N27" s="43"/>
      <c r="O27" s="26">
        <v>20</v>
      </c>
      <c r="P27" s="27">
        <v>51</v>
      </c>
      <c r="Q27" s="94">
        <v>80</v>
      </c>
      <c r="R27" s="43"/>
      <c r="S27" s="26">
        <v>20</v>
      </c>
      <c r="T27" s="35" t="s">
        <v>62</v>
      </c>
      <c r="U27" s="97">
        <v>37</v>
      </c>
      <c r="V27" s="97">
        <v>5.5</v>
      </c>
      <c r="W27" s="43"/>
      <c r="X27" s="248" t="s">
        <v>240</v>
      </c>
      <c r="Y27" s="248"/>
      <c r="Z27" s="248"/>
      <c r="AA27" s="43"/>
      <c r="AB27" s="248" t="s">
        <v>111</v>
      </c>
      <c r="AC27" s="248"/>
      <c r="AD27" s="248"/>
      <c r="AE27" s="248"/>
      <c r="AF27" s="38"/>
    </row>
    <row r="28" spans="1:33">
      <c r="A28" s="26">
        <v>21</v>
      </c>
      <c r="B28" s="21">
        <v>15.2</v>
      </c>
      <c r="C28" s="21" t="s">
        <v>2</v>
      </c>
      <c r="D28" s="21">
        <v>29.3</v>
      </c>
      <c r="E28" s="21" t="s">
        <v>2</v>
      </c>
      <c r="F28" s="43"/>
      <c r="G28" s="197" t="s">
        <v>237</v>
      </c>
      <c r="H28" s="21">
        <v>8.3819999999999997</v>
      </c>
      <c r="I28" s="21">
        <v>140.69999999999999</v>
      </c>
      <c r="J28" s="43"/>
      <c r="K28" s="26">
        <v>21</v>
      </c>
      <c r="L28" s="24">
        <v>1005.1</v>
      </c>
      <c r="M28" s="24">
        <v>1011.4</v>
      </c>
      <c r="N28" s="43"/>
      <c r="O28" s="26">
        <v>21</v>
      </c>
      <c r="P28" s="27">
        <v>31</v>
      </c>
      <c r="Q28" s="27">
        <v>85</v>
      </c>
      <c r="R28" s="43"/>
      <c r="S28" s="26">
        <v>21</v>
      </c>
      <c r="T28" s="35" t="s">
        <v>94</v>
      </c>
      <c r="U28" s="97">
        <v>32.200000000000003</v>
      </c>
      <c r="V28" s="97">
        <v>3.5</v>
      </c>
      <c r="W28" s="43"/>
      <c r="X28" s="248" t="s">
        <v>238</v>
      </c>
      <c r="Y28" s="248"/>
      <c r="Z28" s="248"/>
      <c r="AA28" s="43"/>
      <c r="AB28" s="248" t="s">
        <v>236</v>
      </c>
      <c r="AC28" s="248"/>
      <c r="AD28" s="248"/>
      <c r="AE28" s="248"/>
      <c r="AF28" s="2"/>
    </row>
    <row r="29" spans="1:33">
      <c r="A29" s="26">
        <v>22</v>
      </c>
      <c r="B29" s="21">
        <v>17.899999999999999</v>
      </c>
      <c r="C29" s="21" t="s">
        <v>2</v>
      </c>
      <c r="D29" s="21">
        <v>26.6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1006.5</v>
      </c>
      <c r="M29" s="24">
        <v>1008.4</v>
      </c>
      <c r="N29" s="43"/>
      <c r="O29" s="26">
        <v>22</v>
      </c>
      <c r="P29" s="27">
        <v>48</v>
      </c>
      <c r="Q29" s="27">
        <v>80</v>
      </c>
      <c r="R29" s="43"/>
      <c r="S29" s="26">
        <v>22</v>
      </c>
      <c r="T29" s="35" t="s">
        <v>94</v>
      </c>
      <c r="U29" s="97">
        <v>14.5</v>
      </c>
      <c r="V29" s="97">
        <v>1.4</v>
      </c>
      <c r="W29" s="43"/>
      <c r="X29" s="248"/>
      <c r="Y29" s="248"/>
      <c r="Z29" s="248"/>
      <c r="AA29" s="43"/>
      <c r="AB29" s="248" t="s">
        <v>90</v>
      </c>
      <c r="AC29" s="248"/>
      <c r="AD29" s="248"/>
      <c r="AE29" s="248"/>
      <c r="AF29" s="38"/>
    </row>
    <row r="30" spans="1:33">
      <c r="A30" s="26">
        <v>23</v>
      </c>
      <c r="B30" s="21">
        <v>19.8</v>
      </c>
      <c r="C30" s="21" t="s">
        <v>2</v>
      </c>
      <c r="D30" s="21">
        <v>29.3</v>
      </c>
      <c r="E30" s="21" t="s">
        <v>2</v>
      </c>
      <c r="F30" s="43"/>
      <c r="G30" s="198" t="s">
        <v>243</v>
      </c>
      <c r="H30" s="21">
        <v>4.5720000000000001</v>
      </c>
      <c r="I30" s="21">
        <v>5.6</v>
      </c>
      <c r="J30" s="43"/>
      <c r="K30" s="26">
        <v>23</v>
      </c>
      <c r="L30" s="24">
        <v>1007.9</v>
      </c>
      <c r="M30" s="24">
        <v>1011.7</v>
      </c>
      <c r="N30" s="43"/>
      <c r="O30" s="26">
        <v>23</v>
      </c>
      <c r="P30" s="27">
        <v>44</v>
      </c>
      <c r="Q30" s="35">
        <v>88</v>
      </c>
      <c r="R30" s="43"/>
      <c r="S30" s="26">
        <v>23</v>
      </c>
      <c r="T30" s="35" t="s">
        <v>62</v>
      </c>
      <c r="U30" s="97">
        <v>45.1</v>
      </c>
      <c r="V30" s="97">
        <v>3.9</v>
      </c>
      <c r="W30" s="43"/>
      <c r="X30" s="248"/>
      <c r="Y30" s="248"/>
      <c r="Z30" s="248"/>
      <c r="AA30" s="43"/>
      <c r="AB30" s="248" t="s">
        <v>104</v>
      </c>
      <c r="AC30" s="248"/>
      <c r="AD30" s="248"/>
      <c r="AE30" s="248"/>
      <c r="AF30" s="2"/>
    </row>
    <row r="31" spans="1:33">
      <c r="A31" s="26">
        <v>24</v>
      </c>
      <c r="B31" s="21">
        <v>18.2</v>
      </c>
      <c r="C31" s="21" t="s">
        <v>2</v>
      </c>
      <c r="D31" s="21">
        <v>26.7</v>
      </c>
      <c r="E31" s="21" t="s">
        <v>2</v>
      </c>
      <c r="F31" s="43"/>
      <c r="G31" s="198" t="s">
        <v>241</v>
      </c>
      <c r="H31" s="21">
        <v>16.256</v>
      </c>
      <c r="I31" s="21">
        <v>38.6</v>
      </c>
      <c r="J31" s="43"/>
      <c r="K31" s="26">
        <v>24</v>
      </c>
      <c r="L31" s="24">
        <v>1008.8</v>
      </c>
      <c r="M31" s="24">
        <v>1011.9</v>
      </c>
      <c r="N31" s="43"/>
      <c r="O31" s="26">
        <v>24</v>
      </c>
      <c r="P31" s="27">
        <v>47</v>
      </c>
      <c r="Q31" s="27">
        <v>90</v>
      </c>
      <c r="R31" s="43"/>
      <c r="S31" s="26">
        <v>24</v>
      </c>
      <c r="T31" s="35" t="s">
        <v>62</v>
      </c>
      <c r="U31" s="97">
        <v>14.5</v>
      </c>
      <c r="V31" s="97">
        <v>1.9</v>
      </c>
      <c r="W31" s="43"/>
      <c r="X31" s="248" t="s">
        <v>242</v>
      </c>
      <c r="Y31" s="248"/>
      <c r="Z31" s="248"/>
      <c r="AA31" s="43"/>
      <c r="AB31" s="248" t="s">
        <v>104</v>
      </c>
      <c r="AC31" s="248"/>
      <c r="AD31" s="248"/>
      <c r="AE31" s="248"/>
      <c r="AF31" s="2"/>
    </row>
    <row r="32" spans="1:33">
      <c r="A32" s="26">
        <v>25</v>
      </c>
      <c r="B32" s="21">
        <v>18.399999999999999</v>
      </c>
      <c r="C32" s="21" t="s">
        <v>2</v>
      </c>
      <c r="D32" s="21">
        <v>27.4</v>
      </c>
      <c r="E32" s="21" t="s">
        <v>2</v>
      </c>
      <c r="F32" s="43"/>
      <c r="G32" s="199" t="s">
        <v>163</v>
      </c>
      <c r="H32" s="21">
        <v>11.938000000000001</v>
      </c>
      <c r="I32" s="21">
        <v>64.8</v>
      </c>
      <c r="J32" s="43"/>
      <c r="K32" s="26">
        <v>25</v>
      </c>
      <c r="L32" s="24">
        <v>1009.8</v>
      </c>
      <c r="M32" s="24">
        <v>1012.3</v>
      </c>
      <c r="N32" s="43"/>
      <c r="O32" s="26">
        <v>25</v>
      </c>
      <c r="P32" s="27">
        <v>47</v>
      </c>
      <c r="Q32" s="27">
        <v>88</v>
      </c>
      <c r="R32" s="43"/>
      <c r="S32" s="26">
        <v>25</v>
      </c>
      <c r="T32" s="35" t="s">
        <v>62</v>
      </c>
      <c r="U32" s="97">
        <v>32.200000000000003</v>
      </c>
      <c r="V32" s="97">
        <v>3.4</v>
      </c>
      <c r="W32" s="43"/>
      <c r="X32" s="248" t="s">
        <v>227</v>
      </c>
      <c r="Y32" s="248"/>
      <c r="Z32" s="248"/>
      <c r="AA32" s="43"/>
      <c r="AB32" s="248" t="s">
        <v>244</v>
      </c>
      <c r="AC32" s="248"/>
      <c r="AD32" s="248"/>
      <c r="AE32" s="248"/>
      <c r="AF32" s="2"/>
    </row>
    <row r="33" spans="1:32">
      <c r="A33" s="26">
        <v>26</v>
      </c>
      <c r="B33" s="21">
        <v>17.5</v>
      </c>
      <c r="C33" s="21" t="s">
        <v>2</v>
      </c>
      <c r="D33" s="21">
        <v>26.1</v>
      </c>
      <c r="E33" s="21" t="s">
        <v>2</v>
      </c>
      <c r="F33" s="43"/>
      <c r="G33" s="31"/>
      <c r="H33" s="21">
        <v>0.50800000000000001</v>
      </c>
      <c r="I33" s="21">
        <v>0.3</v>
      </c>
      <c r="J33" s="43"/>
      <c r="K33" s="26">
        <v>26</v>
      </c>
      <c r="L33" s="24">
        <v>1008.2</v>
      </c>
      <c r="M33" s="24">
        <v>1012</v>
      </c>
      <c r="N33" s="43"/>
      <c r="O33" s="26">
        <v>26</v>
      </c>
      <c r="P33" s="27">
        <v>50</v>
      </c>
      <c r="Q33" s="27">
        <v>89</v>
      </c>
      <c r="R33" s="43"/>
      <c r="S33" s="26">
        <v>26</v>
      </c>
      <c r="T33" s="35" t="s">
        <v>54</v>
      </c>
      <c r="U33" s="97">
        <v>17.7</v>
      </c>
      <c r="V33" s="97">
        <v>2.1</v>
      </c>
      <c r="W33" s="43"/>
      <c r="X33" s="248"/>
      <c r="Y33" s="248"/>
      <c r="Z33" s="248"/>
      <c r="AA33" s="43"/>
      <c r="AB33" s="248" t="s">
        <v>137</v>
      </c>
      <c r="AC33" s="248"/>
      <c r="AD33" s="248"/>
      <c r="AE33" s="248"/>
      <c r="AF33" s="2"/>
    </row>
    <row r="34" spans="1:32">
      <c r="A34" s="26">
        <v>27</v>
      </c>
      <c r="B34" s="21">
        <v>17.3</v>
      </c>
      <c r="C34" s="21" t="s">
        <v>2</v>
      </c>
      <c r="D34" s="21">
        <v>28.9</v>
      </c>
      <c r="E34" s="21" t="s">
        <v>2</v>
      </c>
      <c r="F34" s="43"/>
      <c r="G34" s="23"/>
      <c r="H34" s="21">
        <v>0</v>
      </c>
      <c r="I34" s="21"/>
      <c r="J34" s="43"/>
      <c r="K34" s="26">
        <v>27</v>
      </c>
      <c r="L34" s="24">
        <v>1009.3</v>
      </c>
      <c r="M34" s="24">
        <v>1011.4</v>
      </c>
      <c r="N34" s="43"/>
      <c r="O34" s="26">
        <v>27</v>
      </c>
      <c r="P34" s="204">
        <v>27</v>
      </c>
      <c r="Q34" s="27">
        <v>89</v>
      </c>
      <c r="R34" s="43"/>
      <c r="S34" s="26">
        <v>27</v>
      </c>
      <c r="T34" s="35" t="s">
        <v>54</v>
      </c>
      <c r="U34" s="97">
        <v>14.5</v>
      </c>
      <c r="V34" s="97">
        <v>2.1</v>
      </c>
      <c r="W34" s="43"/>
      <c r="X34" s="248"/>
      <c r="Y34" s="248"/>
      <c r="Z34" s="248"/>
      <c r="AA34" s="43"/>
      <c r="AB34" s="248" t="s">
        <v>95</v>
      </c>
      <c r="AC34" s="248"/>
      <c r="AD34" s="248"/>
      <c r="AE34" s="248"/>
      <c r="AF34" s="2"/>
    </row>
    <row r="35" spans="1:32">
      <c r="A35" s="26">
        <v>28</v>
      </c>
      <c r="B35" s="21">
        <v>18.100000000000001</v>
      </c>
      <c r="C35" s="21" t="s">
        <v>2</v>
      </c>
      <c r="D35" s="21">
        <v>29.1</v>
      </c>
      <c r="E35" s="21" t="s">
        <v>2</v>
      </c>
      <c r="F35" s="43"/>
      <c r="G35" s="200" t="s">
        <v>245</v>
      </c>
      <c r="H35" s="136">
        <v>39.116</v>
      </c>
      <c r="I35" s="21">
        <v>118.1</v>
      </c>
      <c r="J35" s="43"/>
      <c r="K35" s="26">
        <v>28</v>
      </c>
      <c r="L35" s="24">
        <v>1005.3</v>
      </c>
      <c r="M35" s="24">
        <v>1010.9</v>
      </c>
      <c r="N35" s="43"/>
      <c r="O35" s="26">
        <v>28</v>
      </c>
      <c r="P35" s="27">
        <v>44</v>
      </c>
      <c r="Q35" s="27">
        <v>88</v>
      </c>
      <c r="R35" s="43"/>
      <c r="S35" s="26">
        <v>28</v>
      </c>
      <c r="T35" s="35" t="s">
        <v>62</v>
      </c>
      <c r="U35" s="97">
        <v>37</v>
      </c>
      <c r="V35" s="97">
        <v>6.1</v>
      </c>
      <c r="W35" s="43"/>
      <c r="X35" s="248" t="s">
        <v>247</v>
      </c>
      <c r="Y35" s="248"/>
      <c r="Z35" s="248"/>
      <c r="AA35" s="43"/>
      <c r="AB35" s="248" t="s">
        <v>246</v>
      </c>
      <c r="AC35" s="248"/>
      <c r="AD35" s="248"/>
      <c r="AE35" s="248"/>
      <c r="AF35" s="2"/>
    </row>
    <row r="36" spans="1:32">
      <c r="A36" s="26">
        <v>29</v>
      </c>
      <c r="B36" s="21">
        <v>17</v>
      </c>
      <c r="C36" s="21" t="s">
        <v>2</v>
      </c>
      <c r="D36" s="145">
        <v>22</v>
      </c>
      <c r="E36" s="21" t="s">
        <v>2</v>
      </c>
      <c r="F36" s="43"/>
      <c r="G36" s="201" t="s">
        <v>248</v>
      </c>
      <c r="H36" s="21">
        <v>16.510000000000002</v>
      </c>
      <c r="I36" s="21">
        <v>92.7</v>
      </c>
      <c r="J36" s="43"/>
      <c r="K36" s="26">
        <v>29</v>
      </c>
      <c r="L36" s="24">
        <v>1004.7</v>
      </c>
      <c r="M36" s="24">
        <v>1008</v>
      </c>
      <c r="N36" s="43"/>
      <c r="O36" s="26">
        <v>29</v>
      </c>
      <c r="P36" s="27">
        <v>59</v>
      </c>
      <c r="Q36" s="27">
        <v>90</v>
      </c>
      <c r="R36" s="43"/>
      <c r="S36" s="26">
        <v>29</v>
      </c>
      <c r="T36" s="35" t="s">
        <v>62</v>
      </c>
      <c r="U36" s="97">
        <v>29</v>
      </c>
      <c r="V36" s="97">
        <v>3.5</v>
      </c>
      <c r="W36" s="43"/>
      <c r="X36" s="248" t="s">
        <v>249</v>
      </c>
      <c r="Y36" s="248"/>
      <c r="Z36" s="248"/>
      <c r="AA36" s="43"/>
      <c r="AB36" s="248" t="s">
        <v>111</v>
      </c>
      <c r="AC36" s="248"/>
      <c r="AD36" s="248"/>
      <c r="AE36" s="248"/>
      <c r="AF36" s="2"/>
    </row>
    <row r="37" spans="1:32">
      <c r="A37" s="26">
        <v>30</v>
      </c>
      <c r="B37" s="21">
        <v>14.1</v>
      </c>
      <c r="C37" s="21" t="s">
        <v>2</v>
      </c>
      <c r="D37" s="21">
        <v>27.3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141">
        <v>1002.8</v>
      </c>
      <c r="M37" s="24">
        <v>1007.3</v>
      </c>
      <c r="N37" s="43"/>
      <c r="O37" s="26">
        <v>30</v>
      </c>
      <c r="P37" s="27">
        <v>30</v>
      </c>
      <c r="Q37" s="27">
        <v>88</v>
      </c>
      <c r="R37" s="43"/>
      <c r="S37" s="26">
        <v>30</v>
      </c>
      <c r="T37" s="35" t="s">
        <v>64</v>
      </c>
      <c r="U37" s="97">
        <v>24.1</v>
      </c>
      <c r="V37" s="97">
        <v>2.9</v>
      </c>
      <c r="W37" s="43"/>
      <c r="X37" s="248"/>
      <c r="Y37" s="248"/>
      <c r="Z37" s="248"/>
      <c r="AA37" s="43"/>
      <c r="AB37" s="248" t="s">
        <v>95</v>
      </c>
      <c r="AC37" s="248"/>
      <c r="AD37" s="248"/>
      <c r="AE37" s="248"/>
      <c r="AF37" s="2"/>
    </row>
    <row r="38" spans="1:32">
      <c r="A38" s="39">
        <v>31</v>
      </c>
      <c r="B38" s="21">
        <v>17</v>
      </c>
      <c r="C38" s="21" t="s">
        <v>2</v>
      </c>
      <c r="D38" s="21">
        <v>31.8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1006.1</v>
      </c>
      <c r="M38" s="24">
        <v>1008</v>
      </c>
      <c r="N38" s="43"/>
      <c r="O38" s="39">
        <v>31</v>
      </c>
      <c r="P38" s="27">
        <v>31</v>
      </c>
      <c r="Q38" s="27">
        <v>88</v>
      </c>
      <c r="R38" s="43"/>
      <c r="S38" s="39">
        <v>31</v>
      </c>
      <c r="T38" s="35" t="s">
        <v>64</v>
      </c>
      <c r="U38" s="97">
        <v>16.100000000000001</v>
      </c>
      <c r="V38" s="97">
        <v>2.2999999999999998</v>
      </c>
      <c r="W38" s="43"/>
      <c r="X38" s="248"/>
      <c r="Y38" s="248"/>
      <c r="Z38" s="248"/>
      <c r="AA38" s="43"/>
      <c r="AB38" s="248" t="s">
        <v>95</v>
      </c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17.316129032258065</v>
      </c>
      <c r="C40" s="45" t="s">
        <v>2</v>
      </c>
      <c r="D40" s="45">
        <f>AVERAGE(D8:D38)</f>
        <v>27.535483870967738</v>
      </c>
      <c r="E40" s="46" t="s">
        <v>2</v>
      </c>
      <c r="F40" s="2"/>
      <c r="G40" s="47" t="s">
        <v>5</v>
      </c>
      <c r="H40" s="48">
        <f>SUM(H8:H38)</f>
        <v>195.072</v>
      </c>
      <c r="I40" s="120" t="s">
        <v>61</v>
      </c>
      <c r="J40" s="2"/>
      <c r="K40" s="44" t="s">
        <v>3</v>
      </c>
      <c r="L40" s="104">
        <f>AVERAGE(L8:L38)</f>
        <v>1009.374193548387</v>
      </c>
      <c r="M40" s="105">
        <f>AVERAGE(M8:M38)</f>
        <v>1013.1000000000001</v>
      </c>
      <c r="N40" s="2"/>
      <c r="O40" s="44" t="s">
        <v>3</v>
      </c>
      <c r="P40" s="123">
        <f>AVERAGE(P8:P38)</f>
        <v>40.774193548387096</v>
      </c>
      <c r="Q40" s="124">
        <f>AVERAGE(Q8:Q38)</f>
        <v>85.354838709677423</v>
      </c>
      <c r="R40" s="2"/>
      <c r="S40" s="86" t="s">
        <v>11</v>
      </c>
      <c r="T40" s="116" t="s">
        <v>62</v>
      </c>
      <c r="U40" s="98">
        <f>MAXA(U8:U38)</f>
        <v>45.14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AVERAGE(B49:B79)</f>
        <v>22.129032258064512</v>
      </c>
      <c r="C41" s="262"/>
      <c r="D41" s="262"/>
      <c r="E41" s="51" t="s">
        <v>2</v>
      </c>
      <c r="F41" s="2"/>
      <c r="G41" s="114" t="s">
        <v>58</v>
      </c>
      <c r="H41" s="122">
        <v>20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AVERAGE(L8:M8,L9:M9,L10:M10,L11:M11,L12:M12,L13:M13,L14:M14,L15:M15,L16:M16,L17:M17,L18:M18,L19:M19,L20:M20,L21:M21,L22:M22,L23:M23,L24:M24,L25:M25,L26:M26,L27:M27,L28:M28,L29:M29,L30:M30,L31:M31,L32:M32,L33:M33,L34:M34,L35:M35,L36:M36,L37:M38)</f>
        <v>1011.2370967741938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AVERAGE(P8:Q8,P9:Q9,P10:Q10,P11:Q11,P12:Q12,P13:Q13,P14:Q14,P15:Q15,P16:Q16,P17:Q17,P18:Q18,P19:Q19,P20:Q20,P21:Q21,P22:Q22,P23:Q23,P24:Q24,P25:Q25,P26:Q26,P27:Q27,P28:Q28,P29:Q29,P30:Q30,P31:Q31,P32:Q32,P33:Q33,P34:Q34,P35:Q35,P36:Q36,P37:Q38)</f>
        <v>63.064516129032256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13.1</v>
      </c>
      <c r="C42" s="56" t="s">
        <v>2</v>
      </c>
      <c r="D42" s="56">
        <f>MAXA(D8:D38)</f>
        <v>32.1</v>
      </c>
      <c r="E42" s="57" t="s">
        <v>2</v>
      </c>
      <c r="F42" s="2"/>
      <c r="G42" s="47" t="s">
        <v>6</v>
      </c>
      <c r="H42" s="48">
        <f>MAXA(H8:H38)</f>
        <v>39.116</v>
      </c>
      <c r="I42" s="98">
        <f>MAXA(I8:I38)</f>
        <v>146.30000000000001</v>
      </c>
      <c r="J42" s="2"/>
      <c r="K42" s="55" t="s">
        <v>4</v>
      </c>
      <c r="L42" s="106">
        <f>MINA(L8:L38)</f>
        <v>1002.8</v>
      </c>
      <c r="M42" s="106">
        <f>MAXA(M8:M38)</f>
        <v>1023.7</v>
      </c>
      <c r="N42" s="2"/>
      <c r="O42" s="55" t="s">
        <v>4</v>
      </c>
      <c r="P42" s="96">
        <f>MINA(P8:P38)</f>
        <v>27</v>
      </c>
      <c r="Q42" s="96">
        <f>MAXA(Q8:Q38)</f>
        <v>92</v>
      </c>
      <c r="R42" s="58"/>
      <c r="S42" s="244" t="s">
        <v>50</v>
      </c>
      <c r="T42" s="245"/>
      <c r="U42" s="103">
        <f>AVERAGE(U8:U38)</f>
        <v>24.604516129032262</v>
      </c>
      <c r="V42" s="103">
        <f>AVERAGE(V8:V38)</f>
        <v>3.3967741935483868</v>
      </c>
      <c r="W42" s="2"/>
      <c r="X42" s="107">
        <f>SUM(H8:H17)</f>
        <v>92.455999999999989</v>
      </c>
      <c r="Y42" s="107">
        <f>SUM(H18:H27)</f>
        <v>5.3339999999999996</v>
      </c>
      <c r="Z42" s="107">
        <f>SUM(H28:H38)</f>
        <v>97.282000000000011</v>
      </c>
      <c r="AA42" s="2"/>
      <c r="AB42" s="80" t="s">
        <v>43</v>
      </c>
      <c r="AC42" s="107">
        <f>AVERAGE(B8:B17)</f>
        <v>16.029999999999994</v>
      </c>
      <c r="AD42" s="107">
        <f>AVERAGE(D8:D17)</f>
        <v>25.939999999999998</v>
      </c>
      <c r="AE42" s="107">
        <f>AVERAGE(B49:B58)</f>
        <v>20.54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Giugno!H45</f>
        <v>549.47799999999995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18.600000000000001</v>
      </c>
      <c r="AD43" s="107">
        <f>AVERAGE(D18:D27)</f>
        <v>28.97</v>
      </c>
      <c r="AE43" s="107">
        <f>AVERAGE(B59:B68)</f>
        <v>24.04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195.072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17.318181818181817</v>
      </c>
      <c r="AD44" s="107">
        <f>AVERAGE(D28:D38)</f>
        <v>27.681818181818183</v>
      </c>
      <c r="AE44" s="107">
        <f>AVERAGE(B69:B79)</f>
        <v>21.83636363636364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744.55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20.9</v>
      </c>
      <c r="C49" s="69" t="s">
        <v>2</v>
      </c>
      <c r="G49" s="63"/>
      <c r="L49" s="67"/>
    </row>
    <row r="50" spans="1:20">
      <c r="A50" s="26">
        <v>2</v>
      </c>
      <c r="B50" s="70">
        <v>20.399999999999999</v>
      </c>
      <c r="C50" s="71" t="s">
        <v>2</v>
      </c>
    </row>
    <row r="51" spans="1:20">
      <c r="A51" s="26">
        <v>3</v>
      </c>
      <c r="B51" s="70">
        <v>23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19.5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20.8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22.8</v>
      </c>
      <c r="C54" s="71" t="s">
        <v>2</v>
      </c>
    </row>
    <row r="55" spans="1:20">
      <c r="A55" s="26">
        <v>7</v>
      </c>
      <c r="B55" s="70">
        <v>20.8</v>
      </c>
      <c r="C55" s="71" t="s">
        <v>2</v>
      </c>
    </row>
    <row r="56" spans="1:20">
      <c r="A56" s="26">
        <v>8</v>
      </c>
      <c r="B56" s="70">
        <v>18.399999999999999</v>
      </c>
      <c r="C56" s="71" t="s">
        <v>2</v>
      </c>
    </row>
    <row r="57" spans="1:20">
      <c r="A57" s="26">
        <v>9</v>
      </c>
      <c r="B57" s="70">
        <v>18.7</v>
      </c>
      <c r="C57" s="71" t="s">
        <v>2</v>
      </c>
    </row>
    <row r="58" spans="1:20">
      <c r="A58" s="26">
        <v>10</v>
      </c>
      <c r="B58" s="70">
        <v>20.100000000000001</v>
      </c>
      <c r="C58" s="71" t="s">
        <v>2</v>
      </c>
    </row>
    <row r="59" spans="1:20">
      <c r="A59" s="26">
        <v>11</v>
      </c>
      <c r="B59" s="70">
        <v>22.6</v>
      </c>
      <c r="C59" s="71" t="s">
        <v>2</v>
      </c>
    </row>
    <row r="60" spans="1:20">
      <c r="A60" s="26">
        <v>12</v>
      </c>
      <c r="B60" s="70">
        <v>21.1</v>
      </c>
      <c r="C60" s="71" t="s">
        <v>2</v>
      </c>
    </row>
    <row r="61" spans="1:20">
      <c r="A61" s="26">
        <v>13</v>
      </c>
      <c r="B61" s="70">
        <v>20.399999999999999</v>
      </c>
      <c r="C61" s="71" t="s">
        <v>2</v>
      </c>
    </row>
    <row r="62" spans="1:20">
      <c r="A62" s="26">
        <v>14</v>
      </c>
      <c r="B62" s="70">
        <v>22.3</v>
      </c>
      <c r="C62" s="71" t="s">
        <v>2</v>
      </c>
    </row>
    <row r="63" spans="1:20">
      <c r="A63" s="26">
        <v>15</v>
      </c>
      <c r="B63" s="70">
        <v>24.7</v>
      </c>
      <c r="C63" s="71" t="s">
        <v>2</v>
      </c>
    </row>
    <row r="64" spans="1:20">
      <c r="A64" s="26">
        <v>16</v>
      </c>
      <c r="B64" s="70">
        <v>25.3</v>
      </c>
      <c r="C64" s="71" t="s">
        <v>2</v>
      </c>
    </row>
    <row r="65" spans="1:3">
      <c r="A65" s="26">
        <v>17</v>
      </c>
      <c r="B65" s="70">
        <v>26</v>
      </c>
      <c r="C65" s="71" t="s">
        <v>2</v>
      </c>
    </row>
    <row r="66" spans="1:3">
      <c r="A66" s="26">
        <v>18</v>
      </c>
      <c r="B66" s="70">
        <v>27</v>
      </c>
      <c r="C66" s="71" t="s">
        <v>2</v>
      </c>
    </row>
    <row r="67" spans="1:3">
      <c r="A67" s="26">
        <v>19</v>
      </c>
      <c r="B67" s="70">
        <v>27.4</v>
      </c>
      <c r="C67" s="71" t="s">
        <v>2</v>
      </c>
    </row>
    <row r="68" spans="1:3">
      <c r="A68" s="26">
        <v>20</v>
      </c>
      <c r="B68" s="70">
        <v>23.6</v>
      </c>
      <c r="C68" s="71" t="s">
        <v>2</v>
      </c>
    </row>
    <row r="69" spans="1:3">
      <c r="A69" s="26">
        <v>21</v>
      </c>
      <c r="B69" s="70">
        <v>20.7</v>
      </c>
      <c r="C69" s="71" t="s">
        <v>2</v>
      </c>
    </row>
    <row r="70" spans="1:3">
      <c r="A70" s="26">
        <v>22</v>
      </c>
      <c r="B70" s="70">
        <v>22.6</v>
      </c>
      <c r="C70" s="71" t="s">
        <v>2</v>
      </c>
    </row>
    <row r="71" spans="1:3">
      <c r="A71" s="26">
        <v>23</v>
      </c>
      <c r="B71" s="70">
        <v>23.2</v>
      </c>
      <c r="C71" s="71" t="s">
        <v>2</v>
      </c>
    </row>
    <row r="72" spans="1:3">
      <c r="A72" s="26">
        <v>24</v>
      </c>
      <c r="B72" s="70">
        <v>21.2</v>
      </c>
      <c r="C72" s="71" t="s">
        <v>2</v>
      </c>
    </row>
    <row r="73" spans="1:3">
      <c r="A73" s="26">
        <v>25</v>
      </c>
      <c r="B73" s="70">
        <v>21.9</v>
      </c>
      <c r="C73" s="71" t="s">
        <v>2</v>
      </c>
    </row>
    <row r="74" spans="1:3">
      <c r="A74" s="26">
        <v>26</v>
      </c>
      <c r="B74" s="70">
        <v>21</v>
      </c>
      <c r="C74" s="71" t="s">
        <v>2</v>
      </c>
    </row>
    <row r="75" spans="1:3">
      <c r="A75" s="26">
        <v>27</v>
      </c>
      <c r="B75" s="70">
        <v>23.3</v>
      </c>
      <c r="C75" s="71" t="s">
        <v>2</v>
      </c>
    </row>
    <row r="76" spans="1:3">
      <c r="A76" s="26">
        <v>28</v>
      </c>
      <c r="B76" s="70">
        <v>22.9</v>
      </c>
      <c r="C76" s="71" t="s">
        <v>2</v>
      </c>
    </row>
    <row r="77" spans="1:3">
      <c r="A77" s="26">
        <v>29</v>
      </c>
      <c r="B77" s="70">
        <v>18.5</v>
      </c>
      <c r="C77" s="71" t="s">
        <v>2</v>
      </c>
    </row>
    <row r="78" spans="1:3">
      <c r="A78" s="26">
        <v>30</v>
      </c>
      <c r="B78" s="70">
        <v>20.5</v>
      </c>
      <c r="C78" s="71" t="s">
        <v>2</v>
      </c>
    </row>
    <row r="79" spans="1:3">
      <c r="A79" s="39">
        <v>31</v>
      </c>
      <c r="B79" s="72">
        <v>24.4</v>
      </c>
      <c r="C79" s="73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O88"/>
  <sheetViews>
    <sheetView topLeftCell="A6" workbookViewId="0">
      <selection activeCell="H41" sqref="H4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79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80</v>
      </c>
      <c r="Y4" s="272"/>
      <c r="Z4" s="272"/>
      <c r="AA4" s="9"/>
      <c r="AB4" s="271">
        <v>41852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20.5</v>
      </c>
      <c r="C8" s="21" t="s">
        <v>2</v>
      </c>
      <c r="D8" s="21">
        <v>27.3</v>
      </c>
      <c r="E8" s="21" t="s">
        <v>2</v>
      </c>
      <c r="F8" s="2"/>
      <c r="G8" s="202" t="s">
        <v>204</v>
      </c>
      <c r="H8" s="21">
        <v>1.524</v>
      </c>
      <c r="I8" s="21">
        <v>24.6</v>
      </c>
      <c r="J8" s="2"/>
      <c r="K8" s="20">
        <v>1</v>
      </c>
      <c r="L8" s="24">
        <v>1006.9</v>
      </c>
      <c r="M8" s="24">
        <v>1009.3</v>
      </c>
      <c r="N8" s="2"/>
      <c r="O8" s="20">
        <v>1</v>
      </c>
      <c r="P8" s="27">
        <v>54</v>
      </c>
      <c r="Q8" s="27">
        <v>86</v>
      </c>
      <c r="R8" s="2"/>
      <c r="S8" s="25">
        <v>1</v>
      </c>
      <c r="T8" s="35" t="s">
        <v>62</v>
      </c>
      <c r="U8" s="97">
        <v>27.4</v>
      </c>
      <c r="V8" s="97">
        <v>4.7</v>
      </c>
      <c r="W8" s="2"/>
      <c r="X8" s="248"/>
      <c r="Y8" s="248"/>
      <c r="Z8" s="248"/>
      <c r="AA8" s="43"/>
      <c r="AB8" s="248" t="s">
        <v>89</v>
      </c>
      <c r="AC8" s="248"/>
      <c r="AD8" s="248"/>
      <c r="AE8" s="248"/>
      <c r="AF8" s="2"/>
    </row>
    <row r="9" spans="1:119">
      <c r="A9" s="26">
        <v>2</v>
      </c>
      <c r="B9" s="21">
        <v>18.2</v>
      </c>
      <c r="C9" s="21" t="s">
        <v>2</v>
      </c>
      <c r="D9" s="21">
        <v>23.3</v>
      </c>
      <c r="E9" s="21" t="s">
        <v>2</v>
      </c>
      <c r="F9" s="2"/>
      <c r="G9" s="205" t="s">
        <v>251</v>
      </c>
      <c r="H9" s="21">
        <v>16.763999999999999</v>
      </c>
      <c r="I9" s="136">
        <v>88.1</v>
      </c>
      <c r="J9" s="2"/>
      <c r="K9" s="26">
        <v>2</v>
      </c>
      <c r="L9" s="24">
        <v>1007.9</v>
      </c>
      <c r="M9" s="24">
        <v>1010.9</v>
      </c>
      <c r="N9" s="2"/>
      <c r="O9" s="26">
        <v>2</v>
      </c>
      <c r="P9" s="27">
        <v>57</v>
      </c>
      <c r="Q9" s="27">
        <v>88</v>
      </c>
      <c r="R9" s="2"/>
      <c r="S9" s="28">
        <v>2</v>
      </c>
      <c r="T9" s="35" t="s">
        <v>62</v>
      </c>
      <c r="U9" s="150">
        <v>53.1</v>
      </c>
      <c r="V9" s="97">
        <v>6.6</v>
      </c>
      <c r="W9" s="2"/>
      <c r="X9" s="248" t="s">
        <v>250</v>
      </c>
      <c r="Y9" s="248"/>
      <c r="Z9" s="248"/>
      <c r="AA9" s="43"/>
      <c r="AB9" s="248" t="s">
        <v>105</v>
      </c>
      <c r="AC9" s="248"/>
      <c r="AD9" s="248"/>
      <c r="AE9" s="248"/>
      <c r="AF9" s="2"/>
    </row>
    <row r="10" spans="1:119">
      <c r="A10" s="26">
        <v>3</v>
      </c>
      <c r="B10" s="21">
        <v>18.2</v>
      </c>
      <c r="C10" s="21" t="s">
        <v>2</v>
      </c>
      <c r="D10" s="21">
        <v>25.1</v>
      </c>
      <c r="E10" s="21" t="s">
        <v>2</v>
      </c>
      <c r="F10" s="2"/>
      <c r="G10" s="205" t="s">
        <v>252</v>
      </c>
      <c r="H10" s="21">
        <v>0.254</v>
      </c>
      <c r="I10" s="21">
        <v>1</v>
      </c>
      <c r="J10" s="2"/>
      <c r="K10" s="26">
        <v>3</v>
      </c>
      <c r="L10" s="24">
        <v>1009.9</v>
      </c>
      <c r="M10" s="24">
        <v>1012.8</v>
      </c>
      <c r="N10" s="2"/>
      <c r="O10" s="26">
        <v>3</v>
      </c>
      <c r="P10" s="27">
        <v>55</v>
      </c>
      <c r="Q10" s="27">
        <v>88</v>
      </c>
      <c r="R10" s="2"/>
      <c r="S10" s="28">
        <v>3</v>
      </c>
      <c r="T10" s="35" t="s">
        <v>62</v>
      </c>
      <c r="U10" s="97">
        <v>25.7</v>
      </c>
      <c r="V10" s="97">
        <v>4.7</v>
      </c>
      <c r="W10" s="2"/>
      <c r="X10" s="248"/>
      <c r="Y10" s="248"/>
      <c r="Z10" s="248"/>
      <c r="AA10" s="43"/>
      <c r="AB10" s="248" t="s">
        <v>104</v>
      </c>
      <c r="AC10" s="248"/>
      <c r="AD10" s="248"/>
      <c r="AE10" s="248"/>
      <c r="AF10" s="2"/>
    </row>
    <row r="11" spans="1:119">
      <c r="A11" s="26">
        <v>4</v>
      </c>
      <c r="B11" s="21">
        <v>17.899999999999999</v>
      </c>
      <c r="C11" s="21" t="s">
        <v>2</v>
      </c>
      <c r="D11" s="21">
        <v>27.8</v>
      </c>
      <c r="E11" s="21" t="s">
        <v>2</v>
      </c>
      <c r="F11" s="2"/>
      <c r="G11" s="206" t="s">
        <v>197</v>
      </c>
      <c r="H11" s="21">
        <v>0.50800000000000001</v>
      </c>
      <c r="I11" s="21">
        <v>1.8</v>
      </c>
      <c r="J11" s="2"/>
      <c r="K11" s="26">
        <v>4</v>
      </c>
      <c r="L11" s="24">
        <v>1011.4</v>
      </c>
      <c r="M11" s="24">
        <v>1013.7</v>
      </c>
      <c r="N11" s="2"/>
      <c r="O11" s="26">
        <v>4</v>
      </c>
      <c r="P11" s="27">
        <v>48</v>
      </c>
      <c r="Q11" s="27">
        <v>88</v>
      </c>
      <c r="R11" s="2"/>
      <c r="S11" s="28">
        <v>4</v>
      </c>
      <c r="T11" s="35" t="s">
        <v>62</v>
      </c>
      <c r="U11" s="34">
        <v>29</v>
      </c>
      <c r="V11" s="97">
        <v>2.9</v>
      </c>
      <c r="W11" s="2"/>
      <c r="X11" s="248" t="s">
        <v>253</v>
      </c>
      <c r="Y11" s="248"/>
      <c r="Z11" s="248"/>
      <c r="AA11" s="43"/>
      <c r="AB11" s="248" t="s">
        <v>137</v>
      </c>
      <c r="AC11" s="248"/>
      <c r="AD11" s="248"/>
      <c r="AE11" s="248"/>
      <c r="AF11" s="32"/>
    </row>
    <row r="12" spans="1:119">
      <c r="A12" s="26">
        <v>5</v>
      </c>
      <c r="B12" s="21">
        <v>16.8</v>
      </c>
      <c r="C12" s="21" t="s">
        <v>2</v>
      </c>
      <c r="D12" s="21">
        <v>29.4</v>
      </c>
      <c r="E12" s="21" t="s">
        <v>2</v>
      </c>
      <c r="F12" s="2"/>
      <c r="G12" s="23"/>
      <c r="H12" s="21">
        <v>0</v>
      </c>
      <c r="I12" s="136"/>
      <c r="J12" s="2"/>
      <c r="K12" s="26">
        <v>5</v>
      </c>
      <c r="L12" s="24">
        <v>1010.5</v>
      </c>
      <c r="M12" s="24">
        <v>1013.3</v>
      </c>
      <c r="N12" s="2"/>
      <c r="O12" s="26">
        <v>5</v>
      </c>
      <c r="P12" s="27">
        <v>28</v>
      </c>
      <c r="Q12" s="27">
        <v>87</v>
      </c>
      <c r="R12" s="2"/>
      <c r="S12" s="28">
        <v>5</v>
      </c>
      <c r="T12" s="35" t="s">
        <v>64</v>
      </c>
      <c r="U12" s="97">
        <v>16.100000000000001</v>
      </c>
      <c r="V12" s="97">
        <v>1.9</v>
      </c>
      <c r="W12" s="2"/>
      <c r="X12" s="248"/>
      <c r="Y12" s="248"/>
      <c r="Z12" s="248"/>
      <c r="AA12" s="43"/>
      <c r="AB12" s="248" t="s">
        <v>90</v>
      </c>
      <c r="AC12" s="248"/>
      <c r="AD12" s="248"/>
      <c r="AE12" s="248"/>
      <c r="AF12" s="33"/>
    </row>
    <row r="13" spans="1:119">
      <c r="A13" s="26">
        <v>6</v>
      </c>
      <c r="B13" s="21">
        <v>18.2</v>
      </c>
      <c r="C13" s="21" t="s">
        <v>2</v>
      </c>
      <c r="D13" s="21">
        <v>28.9</v>
      </c>
      <c r="E13" s="21" t="s">
        <v>2</v>
      </c>
      <c r="F13" s="2"/>
      <c r="G13" s="23"/>
      <c r="H13" s="21">
        <v>0</v>
      </c>
      <c r="I13" s="21"/>
      <c r="J13" s="2"/>
      <c r="K13" s="26">
        <v>6</v>
      </c>
      <c r="L13" s="24">
        <v>1010.2</v>
      </c>
      <c r="M13" s="24">
        <v>1013.7</v>
      </c>
      <c r="N13" s="2"/>
      <c r="O13" s="26">
        <v>6</v>
      </c>
      <c r="P13" s="27">
        <v>35</v>
      </c>
      <c r="Q13" s="35">
        <v>85</v>
      </c>
      <c r="R13" s="2"/>
      <c r="S13" s="28">
        <v>6</v>
      </c>
      <c r="T13" s="35" t="s">
        <v>62</v>
      </c>
      <c r="U13" s="97">
        <v>16.100000000000001</v>
      </c>
      <c r="V13" s="97">
        <v>2.2999999999999998</v>
      </c>
      <c r="W13" s="2"/>
      <c r="X13" s="248"/>
      <c r="Y13" s="248"/>
      <c r="Z13" s="248"/>
      <c r="AA13" s="43"/>
      <c r="AB13" s="248" t="s">
        <v>90</v>
      </c>
      <c r="AC13" s="248"/>
      <c r="AD13" s="248"/>
      <c r="AE13" s="248"/>
      <c r="AF13" s="2"/>
    </row>
    <row r="14" spans="1:119">
      <c r="A14" s="26">
        <v>7</v>
      </c>
      <c r="B14" s="21">
        <v>20.2</v>
      </c>
      <c r="C14" s="21" t="s">
        <v>2</v>
      </c>
      <c r="D14" s="21">
        <v>28.6</v>
      </c>
      <c r="E14" s="21" t="s">
        <v>2</v>
      </c>
      <c r="F14" s="2"/>
      <c r="G14" s="207" t="s">
        <v>255</v>
      </c>
      <c r="H14" s="21">
        <v>5.8419999999999996</v>
      </c>
      <c r="I14" s="21">
        <v>19.8</v>
      </c>
      <c r="J14" s="2"/>
      <c r="K14" s="26">
        <v>7</v>
      </c>
      <c r="L14" s="24">
        <v>1010.2</v>
      </c>
      <c r="M14" s="24">
        <v>1012.3</v>
      </c>
      <c r="N14" s="2"/>
      <c r="O14" s="26">
        <v>7</v>
      </c>
      <c r="P14" s="94">
        <v>45</v>
      </c>
      <c r="Q14" s="27">
        <v>82</v>
      </c>
      <c r="R14" s="2"/>
      <c r="S14" s="28">
        <v>7</v>
      </c>
      <c r="T14" s="35" t="s">
        <v>62</v>
      </c>
      <c r="U14" s="97">
        <v>25.7</v>
      </c>
      <c r="V14" s="97">
        <v>2.4</v>
      </c>
      <c r="W14" s="2"/>
      <c r="X14" s="248" t="s">
        <v>256</v>
      </c>
      <c r="Y14" s="248"/>
      <c r="Z14" s="248"/>
      <c r="AA14" s="43"/>
      <c r="AB14" s="248" t="s">
        <v>137</v>
      </c>
      <c r="AC14" s="248"/>
      <c r="AD14" s="248"/>
      <c r="AE14" s="248"/>
      <c r="AF14" s="2"/>
    </row>
    <row r="15" spans="1:119">
      <c r="A15" s="26">
        <v>8</v>
      </c>
      <c r="B15" s="21">
        <v>19.8</v>
      </c>
      <c r="C15" s="21" t="s">
        <v>2</v>
      </c>
      <c r="D15" s="21">
        <v>29.6</v>
      </c>
      <c r="E15" s="21" t="s">
        <v>2</v>
      </c>
      <c r="F15" s="2"/>
      <c r="G15" s="207" t="s">
        <v>163</v>
      </c>
      <c r="H15" s="21">
        <v>2.286</v>
      </c>
      <c r="I15" s="21">
        <v>46.2</v>
      </c>
      <c r="J15" s="2"/>
      <c r="K15" s="26">
        <v>8</v>
      </c>
      <c r="L15" s="24">
        <v>1010.8</v>
      </c>
      <c r="M15" s="24">
        <v>1013.4</v>
      </c>
      <c r="N15" s="2"/>
      <c r="O15" s="26">
        <v>8</v>
      </c>
      <c r="P15" s="94">
        <v>43</v>
      </c>
      <c r="Q15" s="27">
        <v>87</v>
      </c>
      <c r="R15" s="2"/>
      <c r="S15" s="28">
        <v>8</v>
      </c>
      <c r="T15" s="35" t="s">
        <v>62</v>
      </c>
      <c r="U15" s="97">
        <v>27.4</v>
      </c>
      <c r="V15" s="97">
        <v>4.2</v>
      </c>
      <c r="W15" s="2"/>
      <c r="X15" s="248" t="s">
        <v>254</v>
      </c>
      <c r="Y15" s="248"/>
      <c r="Z15" s="248"/>
      <c r="AA15" s="43"/>
      <c r="AB15" s="248" t="s">
        <v>137</v>
      </c>
      <c r="AC15" s="248"/>
      <c r="AD15" s="248"/>
      <c r="AE15" s="248"/>
      <c r="AF15" s="2"/>
    </row>
    <row r="16" spans="1:119">
      <c r="A16" s="26">
        <v>9</v>
      </c>
      <c r="B16" s="21">
        <v>20.100000000000001</v>
      </c>
      <c r="C16" s="21" t="s">
        <v>2</v>
      </c>
      <c r="D16" s="21">
        <v>29.4</v>
      </c>
      <c r="E16" s="21" t="s">
        <v>2</v>
      </c>
      <c r="F16" s="2"/>
      <c r="G16" s="23"/>
      <c r="H16" s="21">
        <v>0</v>
      </c>
      <c r="I16" s="21"/>
      <c r="J16" s="2"/>
      <c r="K16" s="26">
        <v>9</v>
      </c>
      <c r="L16" s="24">
        <v>1011.6</v>
      </c>
      <c r="M16" s="24">
        <v>1013.2</v>
      </c>
      <c r="N16" s="2"/>
      <c r="O16" s="26">
        <v>9</v>
      </c>
      <c r="P16" s="27">
        <v>44</v>
      </c>
      <c r="Q16" s="27">
        <v>84</v>
      </c>
      <c r="R16" s="2"/>
      <c r="S16" s="28">
        <v>9</v>
      </c>
      <c r="T16" s="35" t="s">
        <v>62</v>
      </c>
      <c r="U16" s="97">
        <v>17.7</v>
      </c>
      <c r="V16" s="97">
        <v>2.2999999999999998</v>
      </c>
      <c r="W16" s="2"/>
      <c r="X16" s="248"/>
      <c r="Y16" s="248"/>
      <c r="Z16" s="248"/>
      <c r="AA16" s="43"/>
      <c r="AB16" s="248" t="s">
        <v>90</v>
      </c>
      <c r="AC16" s="248"/>
      <c r="AD16" s="248"/>
      <c r="AE16" s="248"/>
      <c r="AF16" s="2"/>
    </row>
    <row r="17" spans="1:33">
      <c r="A17" s="26">
        <v>10</v>
      </c>
      <c r="B17" s="21">
        <v>21.6</v>
      </c>
      <c r="C17" s="21" t="s">
        <v>2</v>
      </c>
      <c r="D17" s="21">
        <v>27.9</v>
      </c>
      <c r="E17" s="21" t="s">
        <v>2</v>
      </c>
      <c r="F17" s="2"/>
      <c r="G17" s="23"/>
      <c r="H17" s="34">
        <v>0</v>
      </c>
      <c r="I17" s="34"/>
      <c r="J17" s="2"/>
      <c r="K17" s="26">
        <v>10</v>
      </c>
      <c r="L17" s="24">
        <v>1011.5</v>
      </c>
      <c r="M17" s="24">
        <v>1014.6</v>
      </c>
      <c r="N17" s="2"/>
      <c r="O17" s="26">
        <v>10</v>
      </c>
      <c r="P17" s="27">
        <v>55</v>
      </c>
      <c r="Q17" s="27">
        <v>84</v>
      </c>
      <c r="R17" s="2"/>
      <c r="S17" s="28">
        <v>10</v>
      </c>
      <c r="T17" s="35" t="s">
        <v>62</v>
      </c>
      <c r="U17" s="34">
        <v>17.7</v>
      </c>
      <c r="V17" s="34">
        <v>4.5</v>
      </c>
      <c r="W17" s="2"/>
      <c r="X17" s="248"/>
      <c r="Y17" s="248"/>
      <c r="Z17" s="248"/>
      <c r="AA17" s="43"/>
      <c r="AB17" s="248" t="s">
        <v>90</v>
      </c>
      <c r="AC17" s="248"/>
      <c r="AD17" s="248"/>
      <c r="AE17" s="248"/>
      <c r="AF17" s="2"/>
    </row>
    <row r="18" spans="1:33">
      <c r="A18" s="26">
        <v>11</v>
      </c>
      <c r="B18" s="21">
        <v>20.9</v>
      </c>
      <c r="C18" s="21" t="s">
        <v>2</v>
      </c>
      <c r="D18" s="21">
        <v>29.5</v>
      </c>
      <c r="E18" s="21" t="s">
        <v>2</v>
      </c>
      <c r="F18" s="2"/>
      <c r="G18" s="23"/>
      <c r="H18" s="21">
        <v>0</v>
      </c>
      <c r="I18" s="21"/>
      <c r="J18" s="2"/>
      <c r="K18" s="26">
        <v>11</v>
      </c>
      <c r="L18" s="24">
        <v>1008.4</v>
      </c>
      <c r="M18" s="24">
        <v>1012.3</v>
      </c>
      <c r="N18" s="2"/>
      <c r="O18" s="26">
        <v>11</v>
      </c>
      <c r="P18" s="27">
        <v>49</v>
      </c>
      <c r="Q18" s="27">
        <v>84</v>
      </c>
      <c r="R18" s="2"/>
      <c r="S18" s="28">
        <v>11</v>
      </c>
      <c r="T18" s="35" t="s">
        <v>64</v>
      </c>
      <c r="U18" s="97">
        <v>22.5</v>
      </c>
      <c r="V18" s="97">
        <v>2.6</v>
      </c>
      <c r="W18" s="2"/>
      <c r="X18" s="248"/>
      <c r="Y18" s="248"/>
      <c r="Z18" s="248"/>
      <c r="AA18" s="43"/>
      <c r="AB18" s="248" t="s">
        <v>90</v>
      </c>
      <c r="AC18" s="248"/>
      <c r="AD18" s="248"/>
      <c r="AE18" s="248"/>
      <c r="AF18" s="2"/>
      <c r="AG18" s="36"/>
    </row>
    <row r="19" spans="1:33">
      <c r="A19" s="26">
        <v>12</v>
      </c>
      <c r="B19" s="144">
        <v>22.1</v>
      </c>
      <c r="C19" s="21" t="s">
        <v>2</v>
      </c>
      <c r="D19" s="136">
        <v>30.3</v>
      </c>
      <c r="E19" s="21" t="s">
        <v>2</v>
      </c>
      <c r="F19" s="2"/>
      <c r="G19" s="23"/>
      <c r="H19" s="21">
        <v>0</v>
      </c>
      <c r="I19" s="21"/>
      <c r="J19" s="2"/>
      <c r="K19" s="26">
        <v>12</v>
      </c>
      <c r="L19" s="24">
        <v>1006.3</v>
      </c>
      <c r="M19" s="24">
        <v>1010</v>
      </c>
      <c r="N19" s="2"/>
      <c r="O19" s="26">
        <v>12</v>
      </c>
      <c r="P19" s="27">
        <v>44</v>
      </c>
      <c r="Q19" s="27">
        <v>81</v>
      </c>
      <c r="R19" s="2"/>
      <c r="S19" s="28">
        <v>12</v>
      </c>
      <c r="T19" s="35" t="s">
        <v>62</v>
      </c>
      <c r="U19" s="97">
        <v>22.5</v>
      </c>
      <c r="V19" s="97">
        <v>4</v>
      </c>
      <c r="W19" s="2"/>
      <c r="X19" s="248"/>
      <c r="Y19" s="248"/>
      <c r="Z19" s="248"/>
      <c r="AA19" s="43"/>
      <c r="AB19" s="248" t="s">
        <v>90</v>
      </c>
      <c r="AC19" s="248"/>
      <c r="AD19" s="248"/>
      <c r="AE19" s="248"/>
      <c r="AF19" s="2"/>
    </row>
    <row r="20" spans="1:33">
      <c r="A20" s="26">
        <v>13</v>
      </c>
      <c r="B20" s="21">
        <v>18.7</v>
      </c>
      <c r="C20" s="21" t="s">
        <v>2</v>
      </c>
      <c r="D20" s="21">
        <v>26.2</v>
      </c>
      <c r="E20" s="21" t="s">
        <v>2</v>
      </c>
      <c r="F20" s="2"/>
      <c r="G20" s="208" t="s">
        <v>257</v>
      </c>
      <c r="H20" s="21">
        <v>5.8419999999999996</v>
      </c>
      <c r="I20" s="21">
        <v>20.8</v>
      </c>
      <c r="J20" s="2"/>
      <c r="K20" s="26">
        <v>13</v>
      </c>
      <c r="L20" s="141">
        <v>1002.2</v>
      </c>
      <c r="M20" s="24">
        <v>1007.7</v>
      </c>
      <c r="N20" s="2"/>
      <c r="O20" s="26">
        <v>13</v>
      </c>
      <c r="P20" s="27">
        <v>27</v>
      </c>
      <c r="Q20" s="27">
        <v>87</v>
      </c>
      <c r="R20" s="37"/>
      <c r="S20" s="28">
        <v>13</v>
      </c>
      <c r="T20" s="35" t="s">
        <v>62</v>
      </c>
      <c r="U20" s="97">
        <v>33.799999999999997</v>
      </c>
      <c r="V20" s="97">
        <v>6.9</v>
      </c>
      <c r="W20" s="2"/>
      <c r="X20" s="248"/>
      <c r="Y20" s="248"/>
      <c r="Z20" s="248"/>
      <c r="AA20" s="43"/>
      <c r="AB20" s="248" t="s">
        <v>258</v>
      </c>
      <c r="AC20" s="248"/>
      <c r="AD20" s="248"/>
      <c r="AE20" s="248"/>
      <c r="AF20" s="2"/>
    </row>
    <row r="21" spans="1:33">
      <c r="A21" s="26">
        <v>14</v>
      </c>
      <c r="B21" s="21">
        <v>16.100000000000001</v>
      </c>
      <c r="C21" s="21" t="s">
        <v>2</v>
      </c>
      <c r="D21" s="21">
        <v>27.6</v>
      </c>
      <c r="E21" s="21" t="s">
        <v>2</v>
      </c>
      <c r="F21" s="2"/>
      <c r="G21" s="23"/>
      <c r="H21" s="21">
        <v>0</v>
      </c>
      <c r="I21" s="21"/>
      <c r="J21" s="2"/>
      <c r="K21" s="26">
        <v>14</v>
      </c>
      <c r="L21" s="24">
        <v>1005.6</v>
      </c>
      <c r="M21" s="24">
        <v>1009.3</v>
      </c>
      <c r="N21" s="2"/>
      <c r="O21" s="26">
        <v>14</v>
      </c>
      <c r="P21" s="139">
        <v>22</v>
      </c>
      <c r="Q21" s="27">
        <v>69</v>
      </c>
      <c r="R21" s="2"/>
      <c r="S21" s="28">
        <v>14</v>
      </c>
      <c r="T21" s="35" t="s">
        <v>94</v>
      </c>
      <c r="U21" s="97">
        <v>29</v>
      </c>
      <c r="V21" s="97">
        <v>5.0999999999999996</v>
      </c>
      <c r="W21" s="2"/>
      <c r="X21" s="248"/>
      <c r="Y21" s="248"/>
      <c r="Z21" s="248"/>
      <c r="AA21" s="43"/>
      <c r="AB21" s="248" t="s">
        <v>95</v>
      </c>
      <c r="AC21" s="248"/>
      <c r="AD21" s="248"/>
      <c r="AE21" s="248"/>
      <c r="AF21" s="2"/>
    </row>
    <row r="22" spans="1:33">
      <c r="A22" s="26">
        <v>15</v>
      </c>
      <c r="B22" s="29">
        <v>18.100000000000001</v>
      </c>
      <c r="C22" s="21" t="s">
        <v>2</v>
      </c>
      <c r="D22" s="21">
        <v>26.6</v>
      </c>
      <c r="E22" s="21" t="s">
        <v>2</v>
      </c>
      <c r="F22" s="2"/>
      <c r="G22" s="23"/>
      <c r="H22" s="21">
        <v>0</v>
      </c>
      <c r="I22" s="21"/>
      <c r="J22" s="2"/>
      <c r="K22" s="26">
        <v>15</v>
      </c>
      <c r="L22" s="24">
        <v>1008.8</v>
      </c>
      <c r="M22" s="24">
        <v>1012.2</v>
      </c>
      <c r="N22" s="2"/>
      <c r="O22" s="26">
        <v>15</v>
      </c>
      <c r="P22" s="27">
        <v>24</v>
      </c>
      <c r="Q22" s="27">
        <v>71</v>
      </c>
      <c r="R22" s="2"/>
      <c r="S22" s="28">
        <v>15</v>
      </c>
      <c r="T22" s="35" t="s">
        <v>62</v>
      </c>
      <c r="U22" s="97">
        <v>24.1</v>
      </c>
      <c r="V22" s="97">
        <v>4.8</v>
      </c>
      <c r="W22" s="2"/>
      <c r="X22" s="248"/>
      <c r="Y22" s="248"/>
      <c r="Z22" s="248"/>
      <c r="AA22" s="43"/>
      <c r="AB22" s="248" t="s">
        <v>95</v>
      </c>
      <c r="AC22" s="248"/>
      <c r="AD22" s="248"/>
      <c r="AE22" s="248"/>
      <c r="AF22" s="2"/>
    </row>
    <row r="23" spans="1:33">
      <c r="A23" s="26">
        <v>16</v>
      </c>
      <c r="B23" s="21">
        <v>16.399999999999999</v>
      </c>
      <c r="C23" s="21" t="s">
        <v>2</v>
      </c>
      <c r="D23" s="21">
        <v>25.7</v>
      </c>
      <c r="E23" s="21" t="s">
        <v>2</v>
      </c>
      <c r="F23" s="2"/>
      <c r="G23" s="23"/>
      <c r="H23" s="21">
        <v>0</v>
      </c>
      <c r="I23" s="21"/>
      <c r="J23" s="2"/>
      <c r="K23" s="26">
        <v>16</v>
      </c>
      <c r="L23" s="24">
        <v>1012.1</v>
      </c>
      <c r="M23" s="24">
        <v>1016.9</v>
      </c>
      <c r="N23" s="2"/>
      <c r="O23" s="26">
        <v>16</v>
      </c>
      <c r="P23" s="27">
        <v>24</v>
      </c>
      <c r="Q23" s="27">
        <v>72</v>
      </c>
      <c r="R23" s="2"/>
      <c r="S23" s="28">
        <v>16</v>
      </c>
      <c r="T23" s="35" t="s">
        <v>62</v>
      </c>
      <c r="U23" s="34">
        <v>17.7</v>
      </c>
      <c r="V23" s="34">
        <v>4.5</v>
      </c>
      <c r="W23" s="2"/>
      <c r="X23" s="248"/>
      <c r="Y23" s="248"/>
      <c r="Z23" s="248"/>
      <c r="AA23" s="43"/>
      <c r="AB23" s="248" t="s">
        <v>95</v>
      </c>
      <c r="AC23" s="248"/>
      <c r="AD23" s="248"/>
      <c r="AE23" s="248"/>
      <c r="AF23" s="2"/>
    </row>
    <row r="24" spans="1:33">
      <c r="A24" s="26">
        <v>17</v>
      </c>
      <c r="B24" s="143">
        <v>14.5</v>
      </c>
      <c r="C24" s="21" t="s">
        <v>2</v>
      </c>
      <c r="D24" s="21">
        <v>26.4</v>
      </c>
      <c r="E24" s="21" t="s">
        <v>2</v>
      </c>
      <c r="F24" s="2"/>
      <c r="G24" s="23"/>
      <c r="H24" s="21">
        <v>0</v>
      </c>
      <c r="I24" s="21"/>
      <c r="J24" s="2"/>
      <c r="K24" s="26">
        <v>17</v>
      </c>
      <c r="L24" s="24">
        <v>1012.1</v>
      </c>
      <c r="M24" s="24">
        <v>1017.5</v>
      </c>
      <c r="N24" s="2"/>
      <c r="O24" s="26">
        <v>17</v>
      </c>
      <c r="P24" s="27">
        <v>31</v>
      </c>
      <c r="Q24" s="27">
        <v>83</v>
      </c>
      <c r="R24" s="2"/>
      <c r="S24" s="28">
        <v>17</v>
      </c>
      <c r="T24" s="35" t="s">
        <v>64</v>
      </c>
      <c r="U24" s="97">
        <v>16.100000000000001</v>
      </c>
      <c r="V24" s="97">
        <v>2.9</v>
      </c>
      <c r="W24" s="2"/>
      <c r="X24" s="248"/>
      <c r="Y24" s="248"/>
      <c r="Z24" s="248"/>
      <c r="AA24" s="43"/>
      <c r="AB24" s="248" t="s">
        <v>95</v>
      </c>
      <c r="AC24" s="248"/>
      <c r="AD24" s="248"/>
      <c r="AE24" s="248"/>
      <c r="AF24" s="2"/>
    </row>
    <row r="25" spans="1:33">
      <c r="A25" s="26">
        <v>18</v>
      </c>
      <c r="B25" s="21">
        <v>17.399999999999999</v>
      </c>
      <c r="C25" s="21" t="s">
        <v>2</v>
      </c>
      <c r="D25" s="21">
        <v>26.1</v>
      </c>
      <c r="E25" s="21" t="s">
        <v>2</v>
      </c>
      <c r="F25" s="2"/>
      <c r="G25" s="23"/>
      <c r="H25" s="34">
        <v>0</v>
      </c>
      <c r="I25" s="21"/>
      <c r="J25" s="2"/>
      <c r="K25" s="26">
        <v>18</v>
      </c>
      <c r="L25" s="24">
        <v>1009.8</v>
      </c>
      <c r="M25" s="24">
        <v>1012.8</v>
      </c>
      <c r="N25" s="2"/>
      <c r="O25" s="26">
        <v>18</v>
      </c>
      <c r="P25" s="27">
        <v>43</v>
      </c>
      <c r="Q25" s="27">
        <v>80</v>
      </c>
      <c r="R25" s="2"/>
      <c r="S25" s="28">
        <v>18</v>
      </c>
      <c r="T25" s="35" t="s">
        <v>62</v>
      </c>
      <c r="U25" s="97">
        <v>16.100000000000001</v>
      </c>
      <c r="V25" s="97">
        <v>3.2</v>
      </c>
      <c r="W25" s="2"/>
      <c r="X25" s="248"/>
      <c r="Y25" s="248"/>
      <c r="Z25" s="248"/>
      <c r="AA25" s="43"/>
      <c r="AB25" s="248" t="s">
        <v>90</v>
      </c>
      <c r="AC25" s="248"/>
      <c r="AD25" s="248"/>
      <c r="AE25" s="248"/>
      <c r="AF25" s="38"/>
    </row>
    <row r="26" spans="1:33">
      <c r="A26" s="26">
        <v>19</v>
      </c>
      <c r="B26" s="21">
        <v>17.3</v>
      </c>
      <c r="C26" s="21" t="s">
        <v>2</v>
      </c>
      <c r="D26" s="21">
        <v>25</v>
      </c>
      <c r="E26" s="21" t="s">
        <v>2</v>
      </c>
      <c r="F26" s="2"/>
      <c r="G26" s="209" t="s">
        <v>113</v>
      </c>
      <c r="H26" s="21">
        <v>0.76200000000000001</v>
      </c>
      <c r="I26" s="21">
        <v>0.3</v>
      </c>
      <c r="J26" s="2"/>
      <c r="K26" s="26">
        <v>19</v>
      </c>
      <c r="L26" s="24">
        <v>1009</v>
      </c>
      <c r="M26" s="24">
        <v>1012.3</v>
      </c>
      <c r="N26" s="2"/>
      <c r="O26" s="26">
        <v>19</v>
      </c>
      <c r="P26" s="27">
        <v>55</v>
      </c>
      <c r="Q26" s="27">
        <v>88</v>
      </c>
      <c r="R26" s="2"/>
      <c r="S26" s="28">
        <v>19</v>
      </c>
      <c r="T26" s="35" t="s">
        <v>62</v>
      </c>
      <c r="U26" s="97">
        <v>22.5</v>
      </c>
      <c r="V26" s="97">
        <v>3.9</v>
      </c>
      <c r="W26" s="2"/>
      <c r="X26" s="248"/>
      <c r="Y26" s="248"/>
      <c r="Z26" s="248"/>
      <c r="AA26" s="43"/>
      <c r="AB26" s="248" t="s">
        <v>137</v>
      </c>
      <c r="AC26" s="248"/>
      <c r="AD26" s="248"/>
      <c r="AE26" s="248"/>
      <c r="AF26" s="38"/>
    </row>
    <row r="27" spans="1:33">
      <c r="A27" s="26">
        <v>20</v>
      </c>
      <c r="B27" s="21">
        <v>18.2</v>
      </c>
      <c r="C27" s="21" t="s">
        <v>2</v>
      </c>
      <c r="D27" s="21">
        <v>25.6</v>
      </c>
      <c r="E27" s="21" t="s">
        <v>2</v>
      </c>
      <c r="F27" s="2"/>
      <c r="G27" s="23"/>
      <c r="H27" s="21">
        <v>0</v>
      </c>
      <c r="I27" s="21"/>
      <c r="J27" s="2"/>
      <c r="K27" s="26">
        <v>20</v>
      </c>
      <c r="L27" s="24">
        <v>1009.2</v>
      </c>
      <c r="M27" s="97">
        <v>1012.4</v>
      </c>
      <c r="N27" s="2"/>
      <c r="O27" s="26">
        <v>20</v>
      </c>
      <c r="P27" s="27">
        <v>45</v>
      </c>
      <c r="Q27" s="94">
        <v>83</v>
      </c>
      <c r="R27" s="2"/>
      <c r="S27" s="28">
        <v>20</v>
      </c>
      <c r="T27" s="35" t="s">
        <v>62</v>
      </c>
      <c r="U27" s="97">
        <v>20.9</v>
      </c>
      <c r="V27" s="97">
        <v>4</v>
      </c>
      <c r="W27" s="2"/>
      <c r="X27" s="248"/>
      <c r="Y27" s="248"/>
      <c r="Z27" s="248"/>
      <c r="AA27" s="43"/>
      <c r="AB27" s="248" t="s">
        <v>90</v>
      </c>
      <c r="AC27" s="248"/>
      <c r="AD27" s="248"/>
      <c r="AE27" s="248"/>
      <c r="AF27" s="38"/>
    </row>
    <row r="28" spans="1:33">
      <c r="A28" s="26">
        <v>21</v>
      </c>
      <c r="B28" s="21">
        <v>17</v>
      </c>
      <c r="C28" s="21" t="s">
        <v>2</v>
      </c>
      <c r="D28" s="21">
        <v>25.9</v>
      </c>
      <c r="E28" s="21" t="s">
        <v>2</v>
      </c>
      <c r="F28" s="2"/>
      <c r="G28" s="209" t="s">
        <v>163</v>
      </c>
      <c r="H28" s="21">
        <v>2.794</v>
      </c>
      <c r="I28" s="21">
        <v>6.4</v>
      </c>
      <c r="J28" s="2"/>
      <c r="K28" s="26">
        <v>21</v>
      </c>
      <c r="L28" s="24">
        <v>1010</v>
      </c>
      <c r="M28" s="24">
        <v>1012.6</v>
      </c>
      <c r="N28" s="2"/>
      <c r="O28" s="26">
        <v>21</v>
      </c>
      <c r="P28" s="27">
        <v>43</v>
      </c>
      <c r="Q28" s="27">
        <v>85</v>
      </c>
      <c r="R28" s="2"/>
      <c r="S28" s="28">
        <v>21</v>
      </c>
      <c r="T28" s="35" t="s">
        <v>62</v>
      </c>
      <c r="U28" s="97">
        <v>16.100000000000001</v>
      </c>
      <c r="V28" s="97">
        <v>3.1</v>
      </c>
      <c r="W28" s="2"/>
      <c r="X28" s="248" t="s">
        <v>261</v>
      </c>
      <c r="Y28" s="248"/>
      <c r="Z28" s="248"/>
      <c r="AA28" s="43"/>
      <c r="AB28" s="248" t="s">
        <v>137</v>
      </c>
      <c r="AC28" s="248"/>
      <c r="AD28" s="248"/>
      <c r="AE28" s="248"/>
      <c r="AF28" s="2"/>
    </row>
    <row r="29" spans="1:33">
      <c r="A29" s="26">
        <v>22</v>
      </c>
      <c r="B29" s="21">
        <v>15.9</v>
      </c>
      <c r="C29" s="21" t="s">
        <v>2</v>
      </c>
      <c r="D29" s="21">
        <v>26.6</v>
      </c>
      <c r="E29" s="21" t="s">
        <v>2</v>
      </c>
      <c r="F29" s="2"/>
      <c r="G29" s="23"/>
      <c r="H29" s="21">
        <v>0</v>
      </c>
      <c r="I29" s="21"/>
      <c r="J29" s="2"/>
      <c r="K29" s="26">
        <v>22</v>
      </c>
      <c r="L29" s="24">
        <v>1011.1</v>
      </c>
      <c r="M29" s="24">
        <v>1013.2</v>
      </c>
      <c r="N29" s="2"/>
      <c r="O29" s="26">
        <v>22</v>
      </c>
      <c r="P29" s="27">
        <v>44</v>
      </c>
      <c r="Q29" s="27">
        <v>80</v>
      </c>
      <c r="R29" s="2"/>
      <c r="S29" s="28">
        <v>22</v>
      </c>
      <c r="T29" s="35" t="s">
        <v>64</v>
      </c>
      <c r="U29" s="97">
        <v>16.100000000000001</v>
      </c>
      <c r="V29" s="97">
        <v>2.4</v>
      </c>
      <c r="W29" s="2"/>
      <c r="X29" s="248"/>
      <c r="Y29" s="248"/>
      <c r="Z29" s="248"/>
      <c r="AA29" s="43"/>
      <c r="AB29" s="248" t="s">
        <v>90</v>
      </c>
      <c r="AC29" s="248"/>
      <c r="AD29" s="248"/>
      <c r="AE29" s="248"/>
      <c r="AF29" s="38"/>
    </row>
    <row r="30" spans="1:33">
      <c r="A30" s="26">
        <v>23</v>
      </c>
      <c r="B30" s="21">
        <v>17.899999999999999</v>
      </c>
      <c r="C30" s="21" t="s">
        <v>2</v>
      </c>
      <c r="D30" s="21">
        <v>25.3</v>
      </c>
      <c r="E30" s="21" t="s">
        <v>2</v>
      </c>
      <c r="F30" s="2"/>
      <c r="G30" s="209" t="s">
        <v>259</v>
      </c>
      <c r="H30" s="136">
        <v>17.78</v>
      </c>
      <c r="I30" s="21">
        <v>27.4</v>
      </c>
      <c r="J30" s="2"/>
      <c r="K30" s="26">
        <v>23</v>
      </c>
      <c r="L30" s="24">
        <v>1009.2</v>
      </c>
      <c r="M30" s="24">
        <v>1012.2</v>
      </c>
      <c r="N30" s="2"/>
      <c r="O30" s="26">
        <v>23</v>
      </c>
      <c r="P30" s="27">
        <v>52</v>
      </c>
      <c r="Q30" s="203">
        <v>90</v>
      </c>
      <c r="R30" s="2"/>
      <c r="S30" s="28">
        <v>23</v>
      </c>
      <c r="T30" s="35" t="s">
        <v>62</v>
      </c>
      <c r="U30" s="97">
        <v>17.7</v>
      </c>
      <c r="V30" s="97">
        <v>3.2</v>
      </c>
      <c r="W30" s="2"/>
      <c r="X30" s="248" t="s">
        <v>260</v>
      </c>
      <c r="Y30" s="248"/>
      <c r="Z30" s="248"/>
      <c r="AA30" s="43"/>
      <c r="AB30" s="248" t="s">
        <v>137</v>
      </c>
      <c r="AC30" s="248"/>
      <c r="AD30" s="248"/>
      <c r="AE30" s="248"/>
      <c r="AF30" s="2"/>
    </row>
    <row r="31" spans="1:33">
      <c r="A31" s="26">
        <v>24</v>
      </c>
      <c r="B31" s="21">
        <v>14.8</v>
      </c>
      <c r="C31" s="21" t="s">
        <v>2</v>
      </c>
      <c r="D31" s="21">
        <v>26.2</v>
      </c>
      <c r="E31" s="21" t="s">
        <v>2</v>
      </c>
      <c r="F31" s="2"/>
      <c r="G31" s="23"/>
      <c r="H31" s="34">
        <v>0</v>
      </c>
      <c r="I31" s="21"/>
      <c r="J31" s="2"/>
      <c r="K31" s="26">
        <v>24</v>
      </c>
      <c r="L31" s="24">
        <v>1011.4</v>
      </c>
      <c r="M31" s="24">
        <v>1013.8</v>
      </c>
      <c r="N31" s="2"/>
      <c r="O31" s="26">
        <v>24</v>
      </c>
      <c r="P31" s="27">
        <v>23</v>
      </c>
      <c r="Q31" s="27">
        <v>86</v>
      </c>
      <c r="R31" s="2"/>
      <c r="S31" s="28">
        <v>24</v>
      </c>
      <c r="T31" s="35" t="s">
        <v>64</v>
      </c>
      <c r="U31" s="97">
        <v>16.100000000000001</v>
      </c>
      <c r="V31" s="97">
        <v>2.1</v>
      </c>
      <c r="W31" s="2"/>
      <c r="X31" s="248"/>
      <c r="Y31" s="248"/>
      <c r="Z31" s="248"/>
      <c r="AA31" s="43"/>
      <c r="AB31" s="248" t="s">
        <v>95</v>
      </c>
      <c r="AC31" s="248"/>
      <c r="AD31" s="248"/>
      <c r="AE31" s="248"/>
      <c r="AF31" s="2"/>
    </row>
    <row r="32" spans="1:33">
      <c r="A32" s="26">
        <v>25</v>
      </c>
      <c r="B32" s="21">
        <v>17.2</v>
      </c>
      <c r="C32" s="21" t="s">
        <v>2</v>
      </c>
      <c r="D32" s="211">
        <v>21.6</v>
      </c>
      <c r="E32" s="21" t="s">
        <v>2</v>
      </c>
      <c r="F32" s="2"/>
      <c r="G32" s="210" t="s">
        <v>197</v>
      </c>
      <c r="H32" s="21">
        <v>0.76200000000000001</v>
      </c>
      <c r="I32" s="21">
        <v>4.3</v>
      </c>
      <c r="J32" s="2"/>
      <c r="K32" s="26">
        <v>25</v>
      </c>
      <c r="L32" s="24">
        <v>1013.4</v>
      </c>
      <c r="M32" s="24">
        <v>1016.6</v>
      </c>
      <c r="N32" s="2"/>
      <c r="O32" s="26">
        <v>25</v>
      </c>
      <c r="P32" s="27">
        <v>62</v>
      </c>
      <c r="Q32" s="27">
        <v>81</v>
      </c>
      <c r="R32" s="2"/>
      <c r="S32" s="28">
        <v>25</v>
      </c>
      <c r="T32" s="35" t="s">
        <v>62</v>
      </c>
      <c r="U32" s="97">
        <v>27.4</v>
      </c>
      <c r="V32" s="138">
        <v>8.1999999999999993</v>
      </c>
      <c r="W32" s="2"/>
      <c r="X32" s="248" t="s">
        <v>263</v>
      </c>
      <c r="Y32" s="248"/>
      <c r="Z32" s="248"/>
      <c r="AA32" s="43"/>
      <c r="AB32" s="248" t="s">
        <v>89</v>
      </c>
      <c r="AC32" s="248"/>
      <c r="AD32" s="248"/>
      <c r="AE32" s="248"/>
      <c r="AF32" s="2"/>
    </row>
    <row r="33" spans="1:32">
      <c r="A33" s="26">
        <v>26</v>
      </c>
      <c r="B33" s="21">
        <v>17.3</v>
      </c>
      <c r="C33" s="21" t="s">
        <v>2</v>
      </c>
      <c r="D33" s="21">
        <v>22.4</v>
      </c>
      <c r="E33" s="21" t="s">
        <v>2</v>
      </c>
      <c r="F33" s="2"/>
      <c r="G33" s="31" t="s">
        <v>262</v>
      </c>
      <c r="H33" s="21">
        <v>0.254</v>
      </c>
      <c r="I33" s="21"/>
      <c r="J33" s="2"/>
      <c r="K33" s="26">
        <v>26</v>
      </c>
      <c r="L33" s="24">
        <v>1008.2</v>
      </c>
      <c r="M33" s="24">
        <v>1014.4</v>
      </c>
      <c r="N33" s="2"/>
      <c r="O33" s="26">
        <v>26</v>
      </c>
      <c r="P33" s="27">
        <v>62</v>
      </c>
      <c r="Q33" s="27">
        <v>84</v>
      </c>
      <c r="R33" s="2"/>
      <c r="S33" s="28">
        <v>26</v>
      </c>
      <c r="T33" s="35" t="s">
        <v>62</v>
      </c>
      <c r="U33" s="97">
        <v>17.7</v>
      </c>
      <c r="V33" s="97">
        <v>3.5</v>
      </c>
      <c r="W33" s="2"/>
      <c r="X33" s="248"/>
      <c r="Y33" s="248"/>
      <c r="Z33" s="248"/>
      <c r="AA33" s="43"/>
      <c r="AB33" s="248" t="s">
        <v>89</v>
      </c>
      <c r="AC33" s="248"/>
      <c r="AD33" s="248"/>
      <c r="AE33" s="248"/>
      <c r="AF33" s="2"/>
    </row>
    <row r="34" spans="1:32">
      <c r="A34" s="26">
        <v>27</v>
      </c>
      <c r="B34" s="21">
        <v>17.5</v>
      </c>
      <c r="C34" s="21" t="s">
        <v>2</v>
      </c>
      <c r="D34" s="21">
        <v>29.3</v>
      </c>
      <c r="E34" s="21" t="s">
        <v>2</v>
      </c>
      <c r="F34" s="2"/>
      <c r="G34" s="23"/>
      <c r="H34" s="21">
        <v>0</v>
      </c>
      <c r="I34" s="21"/>
      <c r="J34" s="2"/>
      <c r="K34" s="26">
        <v>27</v>
      </c>
      <c r="L34" s="24">
        <v>1007.8</v>
      </c>
      <c r="M34" s="24">
        <v>1010.4</v>
      </c>
      <c r="N34" s="2"/>
      <c r="O34" s="26">
        <v>27</v>
      </c>
      <c r="P34" s="27">
        <v>34</v>
      </c>
      <c r="Q34" s="27">
        <v>86</v>
      </c>
      <c r="R34" s="2"/>
      <c r="S34" s="28">
        <v>27</v>
      </c>
      <c r="T34" s="35" t="s">
        <v>54</v>
      </c>
      <c r="U34" s="97">
        <v>14.5</v>
      </c>
      <c r="V34" s="97">
        <v>1.4</v>
      </c>
      <c r="W34" s="2"/>
      <c r="X34" s="248"/>
      <c r="Y34" s="248"/>
      <c r="Z34" s="248"/>
      <c r="AA34" s="43"/>
      <c r="AB34" s="248" t="s">
        <v>90</v>
      </c>
      <c r="AC34" s="248"/>
      <c r="AD34" s="248"/>
      <c r="AE34" s="248"/>
      <c r="AF34" s="2"/>
    </row>
    <row r="35" spans="1:32">
      <c r="A35" s="26">
        <v>28</v>
      </c>
      <c r="B35" s="21">
        <v>16.899999999999999</v>
      </c>
      <c r="C35" s="21" t="s">
        <v>2</v>
      </c>
      <c r="D35" s="21">
        <v>24.3</v>
      </c>
      <c r="E35" s="21" t="s">
        <v>2</v>
      </c>
      <c r="F35" s="2"/>
      <c r="G35" s="23"/>
      <c r="H35" s="21">
        <v>0</v>
      </c>
      <c r="I35" s="21"/>
      <c r="J35" s="2"/>
      <c r="K35" s="26">
        <v>28</v>
      </c>
      <c r="L35" s="24">
        <v>1010.4</v>
      </c>
      <c r="M35" s="24">
        <v>1017.1</v>
      </c>
      <c r="N35" s="2"/>
      <c r="O35" s="26">
        <v>28</v>
      </c>
      <c r="P35" s="27">
        <v>55</v>
      </c>
      <c r="Q35" s="27">
        <v>82</v>
      </c>
      <c r="R35" s="2"/>
      <c r="S35" s="28">
        <v>28</v>
      </c>
      <c r="T35" s="35" t="s">
        <v>62</v>
      </c>
      <c r="U35" s="97">
        <v>22.5</v>
      </c>
      <c r="V35" s="97">
        <v>5</v>
      </c>
      <c r="W35" s="2"/>
      <c r="X35" s="248"/>
      <c r="Y35" s="248"/>
      <c r="Z35" s="248"/>
      <c r="AA35" s="43"/>
      <c r="AB35" s="248" t="s">
        <v>89</v>
      </c>
      <c r="AC35" s="248"/>
      <c r="AD35" s="248"/>
      <c r="AE35" s="248"/>
      <c r="AF35" s="2"/>
    </row>
    <row r="36" spans="1:32">
      <c r="A36" s="26">
        <v>29</v>
      </c>
      <c r="B36" s="21">
        <v>16.899999999999999</v>
      </c>
      <c r="C36" s="21" t="s">
        <v>2</v>
      </c>
      <c r="D36" s="21">
        <v>25.8</v>
      </c>
      <c r="E36" s="21" t="s">
        <v>2</v>
      </c>
      <c r="F36" s="2"/>
      <c r="G36" s="23"/>
      <c r="H36" s="21">
        <v>0</v>
      </c>
      <c r="I36" s="21"/>
      <c r="J36" s="2"/>
      <c r="K36" s="26">
        <v>29</v>
      </c>
      <c r="L36" s="24">
        <v>1014</v>
      </c>
      <c r="M36" s="140">
        <v>1017.9</v>
      </c>
      <c r="N36" s="2"/>
      <c r="O36" s="26">
        <v>29</v>
      </c>
      <c r="P36" s="27">
        <v>51</v>
      </c>
      <c r="Q36" s="27">
        <v>88</v>
      </c>
      <c r="R36" s="2"/>
      <c r="S36" s="28">
        <v>29</v>
      </c>
      <c r="T36" s="35" t="s">
        <v>54</v>
      </c>
      <c r="U36" s="97">
        <v>14.5</v>
      </c>
      <c r="V36" s="97">
        <v>1</v>
      </c>
      <c r="W36" s="2"/>
      <c r="X36" s="248"/>
      <c r="Y36" s="248"/>
      <c r="Z36" s="248"/>
      <c r="AA36" s="43"/>
      <c r="AB36" s="248" t="s">
        <v>89</v>
      </c>
      <c r="AC36" s="248"/>
      <c r="AD36" s="248"/>
      <c r="AE36" s="248"/>
      <c r="AF36" s="2"/>
    </row>
    <row r="37" spans="1:32">
      <c r="A37" s="26">
        <v>30</v>
      </c>
      <c r="B37" s="21">
        <v>16.7</v>
      </c>
      <c r="C37" s="21" t="s">
        <v>2</v>
      </c>
      <c r="D37" s="21">
        <v>28.6</v>
      </c>
      <c r="E37" s="21" t="s">
        <v>2</v>
      </c>
      <c r="F37" s="2"/>
      <c r="G37" s="23"/>
      <c r="H37" s="21">
        <v>0</v>
      </c>
      <c r="I37" s="21"/>
      <c r="J37" s="2"/>
      <c r="K37" s="26">
        <v>30</v>
      </c>
      <c r="L37" s="24">
        <v>1011.9</v>
      </c>
      <c r="M37" s="24">
        <v>1015.8</v>
      </c>
      <c r="N37" s="2"/>
      <c r="O37" s="26">
        <v>30</v>
      </c>
      <c r="P37" s="27">
        <v>41</v>
      </c>
      <c r="Q37" s="27">
        <v>88</v>
      </c>
      <c r="R37" s="2"/>
      <c r="S37" s="28">
        <v>30</v>
      </c>
      <c r="T37" s="35" t="s">
        <v>54</v>
      </c>
      <c r="U37" s="97">
        <v>14.5</v>
      </c>
      <c r="V37" s="97">
        <v>1.1000000000000001</v>
      </c>
      <c r="W37" s="2"/>
      <c r="X37" s="248"/>
      <c r="Y37" s="248"/>
      <c r="Z37" s="248"/>
      <c r="AA37" s="43"/>
      <c r="AB37" s="248" t="s">
        <v>89</v>
      </c>
      <c r="AC37" s="248"/>
      <c r="AD37" s="248"/>
      <c r="AE37" s="248"/>
      <c r="AF37" s="2"/>
    </row>
    <row r="38" spans="1:32">
      <c r="A38" s="39">
        <v>31</v>
      </c>
      <c r="B38" s="21">
        <v>19.2</v>
      </c>
      <c r="C38" s="21" t="s">
        <v>2</v>
      </c>
      <c r="D38" s="21">
        <v>27.9</v>
      </c>
      <c r="E38" s="21" t="s">
        <v>2</v>
      </c>
      <c r="F38" s="2"/>
      <c r="G38" s="23"/>
      <c r="H38" s="21">
        <v>0</v>
      </c>
      <c r="I38" s="21"/>
      <c r="J38" s="2"/>
      <c r="K38" s="39">
        <v>31</v>
      </c>
      <c r="L38" s="24">
        <v>1004.3</v>
      </c>
      <c r="M38" s="24">
        <v>1013.4</v>
      </c>
      <c r="N38" s="2"/>
      <c r="O38" s="39">
        <v>31</v>
      </c>
      <c r="P38" s="27">
        <v>52</v>
      </c>
      <c r="Q38" s="27">
        <v>86</v>
      </c>
      <c r="R38" s="2"/>
      <c r="S38" s="40">
        <v>31</v>
      </c>
      <c r="T38" s="35" t="s">
        <v>62</v>
      </c>
      <c r="U38" s="97">
        <v>22.5</v>
      </c>
      <c r="V38" s="97">
        <v>3.1</v>
      </c>
      <c r="W38" s="2"/>
      <c r="X38" s="248"/>
      <c r="Y38" s="248"/>
      <c r="Z38" s="248"/>
      <c r="AA38" s="43"/>
      <c r="AB38" s="248" t="s">
        <v>90</v>
      </c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18.016129032258064</v>
      </c>
      <c r="C40" s="45" t="s">
        <v>2</v>
      </c>
      <c r="D40" s="45">
        <f>AVERAGE(D8:D38)</f>
        <v>26.78064516129032</v>
      </c>
      <c r="E40" s="46" t="s">
        <v>2</v>
      </c>
      <c r="F40" s="2"/>
      <c r="G40" s="47" t="s">
        <v>5</v>
      </c>
      <c r="H40" s="48">
        <f>SUM(H8:H38)</f>
        <v>55.372</v>
      </c>
      <c r="I40" s="120" t="s">
        <v>61</v>
      </c>
      <c r="J40" s="2"/>
      <c r="K40" s="44" t="s">
        <v>3</v>
      </c>
      <c r="L40" s="104">
        <f>AVERAGE(L8:L38)</f>
        <v>1009.5516129032259</v>
      </c>
      <c r="M40" s="105">
        <f>AVERAGE(M8:M38)</f>
        <v>1013.1612903225806</v>
      </c>
      <c r="N40" s="2"/>
      <c r="O40" s="44" t="s">
        <v>3</v>
      </c>
      <c r="P40" s="49">
        <f>AVERAGE(P8:P38)</f>
        <v>43.451612903225808</v>
      </c>
      <c r="Q40" s="95">
        <f>AVERAGE(Q8:Q38)</f>
        <v>83.645161290322577</v>
      </c>
      <c r="R40" s="2"/>
      <c r="S40" s="86" t="s">
        <v>11</v>
      </c>
      <c r="T40" s="86" t="s">
        <v>62</v>
      </c>
      <c r="U40" s="98">
        <f>MAXA(U8:U38)</f>
        <v>53.1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AVERAGE(B49:B79)</f>
        <v>22.180645161290322</v>
      </c>
      <c r="C41" s="262"/>
      <c r="D41" s="262"/>
      <c r="E41" s="51" t="s">
        <v>2</v>
      </c>
      <c r="F41" s="2"/>
      <c r="G41" s="114" t="s">
        <v>58</v>
      </c>
      <c r="H41" s="122">
        <v>9</v>
      </c>
      <c r="I41" s="130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AVERAGE(L8:M8,L9:M9,L10:M10,L11:M11,L12:M12,L13:M13,L14:M14,L15:M15,L16:M16,L17:M17,L18:M18,L19:M19,L20:M20,L21:M21,L22:M22,L23:M23,L24:M24,L25:M25,L26:M26,L27:M27,L28:M28,L29:M29,L30:M30,L31:M31,L32:M32,L33:M33,L34:M34,L35:M35,L36:M36,L37:M38)</f>
        <v>1011.3564516129035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AVERAGE(P8:Q8,P9:Q9,P10:Q10,P11:Q11,P12:Q12,P13:Q13,P14:Q14,P15:Q15,P16:Q16,P17:Q17,P18:Q18,P19:Q19,P20:Q20,P21:Q21,P22:Q22,P23:Q23,P24:Q24,P25:Q25,P26:Q26,P27:Q27,P28:Q28,P29:Q29,P30:Q30,P31:Q31,P32:Q32,P33:Q33,P34:Q34,P35:Q35,P36:Q36,P37:Q38)</f>
        <v>63.548387096774192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14.5</v>
      </c>
      <c r="C42" s="56" t="s">
        <v>2</v>
      </c>
      <c r="D42" s="56">
        <f>MAXA(D8:D38)</f>
        <v>30.3</v>
      </c>
      <c r="E42" s="57" t="s">
        <v>2</v>
      </c>
      <c r="F42" s="2"/>
      <c r="G42" s="47" t="s">
        <v>6</v>
      </c>
      <c r="H42" s="48">
        <f>MAXA(H8:H38)</f>
        <v>17.78</v>
      </c>
      <c r="I42" s="98">
        <f>MAXA(I8:I38)</f>
        <v>88.1</v>
      </c>
      <c r="J42" s="2"/>
      <c r="K42" s="55" t="s">
        <v>4</v>
      </c>
      <c r="L42" s="106">
        <f>MINA(L8:L38)</f>
        <v>1002.2</v>
      </c>
      <c r="M42" s="106">
        <f>MAXA(M8:M38)</f>
        <v>1017.9</v>
      </c>
      <c r="N42" s="2"/>
      <c r="O42" s="55" t="s">
        <v>4</v>
      </c>
      <c r="P42" s="96">
        <f>MINA(P8:P38)</f>
        <v>22</v>
      </c>
      <c r="Q42" s="96">
        <f>MAXA(Q8:Q38)</f>
        <v>90</v>
      </c>
      <c r="R42" s="58"/>
      <c r="S42" s="244" t="s">
        <v>50</v>
      </c>
      <c r="T42" s="245"/>
      <c r="U42" s="103">
        <f>AVERAGE(U8:U38)</f>
        <v>21.958064516129038</v>
      </c>
      <c r="V42" s="103">
        <f>AVERAGE(V8:V38)</f>
        <v>3.6290322580645165</v>
      </c>
      <c r="W42" s="2"/>
      <c r="X42" s="107">
        <f>SUM(H8:H17)</f>
        <v>27.178000000000001</v>
      </c>
      <c r="Y42" s="107">
        <f>SUM(H18:H27)</f>
        <v>6.6039999999999992</v>
      </c>
      <c r="Z42" s="107">
        <f>SUM(H28:H38)</f>
        <v>21.590000000000003</v>
      </c>
      <c r="AA42" s="2"/>
      <c r="AB42" s="80" t="s">
        <v>43</v>
      </c>
      <c r="AC42" s="107">
        <f>AVERAGE(B8:B17)</f>
        <v>19.149999999999999</v>
      </c>
      <c r="AD42" s="107">
        <f>AVERAGE(D8:D17)</f>
        <v>27.73</v>
      </c>
      <c r="AE42" s="107">
        <f>AVERAGE(B49:B58)</f>
        <v>23.22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Luglio!H45</f>
        <v>744.55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17.970000000000002</v>
      </c>
      <c r="AD43" s="107">
        <f>AVERAGE(D18:D27)</f>
        <v>26.9</v>
      </c>
      <c r="AE43" s="107">
        <f>AVERAGE(B59:B68)</f>
        <v>22.27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55.372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17.027272727272727</v>
      </c>
      <c r="AD44" s="107">
        <f>AVERAGE(D28:D38)</f>
        <v>25.809090909090912</v>
      </c>
      <c r="AE44" s="107">
        <f>AVERAGE(B69:B79)</f>
        <v>21.154545454545456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799.92199999999991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24</v>
      </c>
      <c r="C49" s="69" t="s">
        <v>2</v>
      </c>
      <c r="G49" s="63"/>
      <c r="L49" s="67"/>
    </row>
    <row r="50" spans="1:20">
      <c r="A50" s="26">
        <v>2</v>
      </c>
      <c r="B50" s="128">
        <v>19.899999999999999</v>
      </c>
      <c r="C50" s="71" t="s">
        <v>2</v>
      </c>
    </row>
    <row r="51" spans="1:20">
      <c r="A51" s="26">
        <v>3</v>
      </c>
      <c r="B51" s="128">
        <v>20.9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22.7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23.6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24.2</v>
      </c>
      <c r="C54" s="71" t="s">
        <v>2</v>
      </c>
    </row>
    <row r="55" spans="1:20">
      <c r="A55" s="26">
        <v>7</v>
      </c>
      <c r="B55" s="128">
        <v>24.7</v>
      </c>
      <c r="C55" s="71" t="s">
        <v>2</v>
      </c>
    </row>
    <row r="56" spans="1:20">
      <c r="A56" s="26">
        <v>8</v>
      </c>
      <c r="B56" s="128">
        <v>23.8</v>
      </c>
      <c r="C56" s="71" t="s">
        <v>2</v>
      </c>
    </row>
    <row r="57" spans="1:20">
      <c r="A57" s="26">
        <v>9</v>
      </c>
      <c r="B57" s="128">
        <v>24.1</v>
      </c>
      <c r="C57" s="71" t="s">
        <v>2</v>
      </c>
    </row>
    <row r="58" spans="1:20">
      <c r="A58" s="26">
        <v>10</v>
      </c>
      <c r="B58" s="128">
        <v>24.3</v>
      </c>
      <c r="C58" s="71" t="s">
        <v>2</v>
      </c>
    </row>
    <row r="59" spans="1:20">
      <c r="A59" s="26">
        <v>11</v>
      </c>
      <c r="B59" s="128">
        <v>24.8</v>
      </c>
      <c r="C59" s="71" t="s">
        <v>2</v>
      </c>
    </row>
    <row r="60" spans="1:20">
      <c r="A60" s="26">
        <v>12</v>
      </c>
      <c r="B60" s="128">
        <v>25.3</v>
      </c>
      <c r="C60" s="71" t="s">
        <v>2</v>
      </c>
    </row>
    <row r="61" spans="1:20">
      <c r="A61" s="26">
        <v>13</v>
      </c>
      <c r="B61" s="128">
        <v>22.1</v>
      </c>
      <c r="C61" s="71" t="s">
        <v>2</v>
      </c>
    </row>
    <row r="62" spans="1:20">
      <c r="A62" s="26">
        <v>14</v>
      </c>
      <c r="B62" s="128">
        <v>22.9</v>
      </c>
      <c r="C62" s="71" t="s">
        <v>2</v>
      </c>
    </row>
    <row r="63" spans="1:20">
      <c r="A63" s="26">
        <v>15</v>
      </c>
      <c r="B63" s="128">
        <v>22</v>
      </c>
      <c r="C63" s="71" t="s">
        <v>2</v>
      </c>
    </row>
    <row r="64" spans="1:20">
      <c r="A64" s="26">
        <v>16</v>
      </c>
      <c r="B64" s="128">
        <v>21.3</v>
      </c>
      <c r="C64" s="71" t="s">
        <v>2</v>
      </c>
    </row>
    <row r="65" spans="1:3">
      <c r="A65" s="26">
        <v>17</v>
      </c>
      <c r="B65" s="128">
        <v>21.1</v>
      </c>
      <c r="C65" s="71" t="s">
        <v>2</v>
      </c>
    </row>
    <row r="66" spans="1:3">
      <c r="A66" s="26">
        <v>18</v>
      </c>
      <c r="B66" s="128">
        <v>21.4</v>
      </c>
      <c r="C66" s="71" t="s">
        <v>2</v>
      </c>
    </row>
    <row r="67" spans="1:3">
      <c r="A67" s="26">
        <v>19</v>
      </c>
      <c r="B67" s="128">
        <v>20.7</v>
      </c>
      <c r="C67" s="71" t="s">
        <v>2</v>
      </c>
    </row>
    <row r="68" spans="1:3">
      <c r="A68" s="26">
        <v>20</v>
      </c>
      <c r="B68" s="128">
        <v>21.1</v>
      </c>
      <c r="C68" s="71" t="s">
        <v>2</v>
      </c>
    </row>
    <row r="69" spans="1:3">
      <c r="A69" s="26">
        <v>21</v>
      </c>
      <c r="B69" s="128">
        <v>21.3</v>
      </c>
      <c r="C69" s="71" t="s">
        <v>2</v>
      </c>
    </row>
    <row r="70" spans="1:3">
      <c r="A70" s="26">
        <v>22</v>
      </c>
      <c r="B70" s="128">
        <v>21.3</v>
      </c>
      <c r="C70" s="71" t="s">
        <v>2</v>
      </c>
    </row>
    <row r="71" spans="1:3">
      <c r="A71" s="26">
        <v>23</v>
      </c>
      <c r="B71" s="128">
        <v>20.9</v>
      </c>
      <c r="C71" s="71" t="s">
        <v>2</v>
      </c>
    </row>
    <row r="72" spans="1:3">
      <c r="A72" s="26">
        <v>24</v>
      </c>
      <c r="B72" s="128">
        <v>20.5</v>
      </c>
      <c r="C72" s="71" t="s">
        <v>2</v>
      </c>
    </row>
    <row r="73" spans="1:3">
      <c r="A73" s="26">
        <v>25</v>
      </c>
      <c r="B73" s="128">
        <v>19.100000000000001</v>
      </c>
      <c r="C73" s="71" t="s">
        <v>2</v>
      </c>
    </row>
    <row r="74" spans="1:3">
      <c r="A74" s="26">
        <v>26</v>
      </c>
      <c r="B74" s="128">
        <v>19.399999999999999</v>
      </c>
      <c r="C74" s="71" t="s">
        <v>2</v>
      </c>
    </row>
    <row r="75" spans="1:3">
      <c r="A75" s="26">
        <v>27</v>
      </c>
      <c r="B75" s="128">
        <v>22.5</v>
      </c>
      <c r="C75" s="71" t="s">
        <v>2</v>
      </c>
    </row>
    <row r="76" spans="1:3">
      <c r="A76" s="26">
        <v>28</v>
      </c>
      <c r="B76" s="128">
        <v>20.399999999999999</v>
      </c>
      <c r="C76" s="71" t="s">
        <v>2</v>
      </c>
    </row>
    <row r="77" spans="1:3">
      <c r="A77" s="26">
        <v>29</v>
      </c>
      <c r="B77" s="128">
        <v>21.3</v>
      </c>
      <c r="C77" s="71" t="s">
        <v>2</v>
      </c>
    </row>
    <row r="78" spans="1:3">
      <c r="A78" s="26">
        <v>30</v>
      </c>
      <c r="B78" s="128">
        <v>22.9</v>
      </c>
      <c r="C78" s="71" t="s">
        <v>2</v>
      </c>
    </row>
    <row r="79" spans="1:3">
      <c r="A79" s="39">
        <v>31</v>
      </c>
      <c r="B79" s="129">
        <v>23.1</v>
      </c>
      <c r="C79" s="73" t="s">
        <v>2</v>
      </c>
    </row>
    <row r="88" spans="2:2">
      <c r="B88" s="1"/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2:Z32"/>
    <mergeCell ref="X33:Z33"/>
    <mergeCell ref="AB32:AE32"/>
    <mergeCell ref="AB33:AE33"/>
    <mergeCell ref="X34:Z34"/>
    <mergeCell ref="AB34:AE34"/>
    <mergeCell ref="X35:Z35"/>
    <mergeCell ref="AB35:AE35"/>
    <mergeCell ref="X36:Z36"/>
    <mergeCell ref="AB36:AE36"/>
    <mergeCell ref="L39:M39"/>
    <mergeCell ref="P39:Q39"/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O79"/>
  <sheetViews>
    <sheetView topLeftCell="A4" zoomScaleNormal="100" workbookViewId="0">
      <selection activeCell="I24" sqref="I24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81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82</v>
      </c>
      <c r="Y4" s="272"/>
      <c r="Z4" s="272"/>
      <c r="AA4" s="9"/>
      <c r="AB4" s="273" t="s">
        <v>82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17.2</v>
      </c>
      <c r="C8" s="21" t="s">
        <v>2</v>
      </c>
      <c r="D8" s="21">
        <v>29.2</v>
      </c>
      <c r="E8" s="21"/>
      <c r="F8" s="43"/>
      <c r="G8" s="23"/>
      <c r="H8" s="21">
        <v>0</v>
      </c>
      <c r="I8" s="21"/>
      <c r="J8" s="43"/>
      <c r="K8" s="20">
        <v>1</v>
      </c>
      <c r="L8" s="141">
        <v>1004.5</v>
      </c>
      <c r="M8" s="24">
        <v>1011</v>
      </c>
      <c r="N8" s="43"/>
      <c r="O8" s="20">
        <v>1</v>
      </c>
      <c r="P8" s="27">
        <v>19</v>
      </c>
      <c r="Q8" s="27">
        <v>82</v>
      </c>
      <c r="R8" s="43"/>
      <c r="S8" s="20">
        <v>1</v>
      </c>
      <c r="T8" s="35" t="s">
        <v>54</v>
      </c>
      <c r="U8" s="97">
        <v>22.5</v>
      </c>
      <c r="V8" s="97">
        <v>3.2</v>
      </c>
      <c r="W8" s="43"/>
      <c r="X8" s="248"/>
      <c r="Y8" s="248"/>
      <c r="Z8" s="248"/>
      <c r="AA8" s="43"/>
      <c r="AB8" s="248" t="s">
        <v>95</v>
      </c>
      <c r="AC8" s="248"/>
      <c r="AD8" s="248"/>
      <c r="AE8" s="248"/>
      <c r="AF8" s="2"/>
    </row>
    <row r="9" spans="1:119">
      <c r="A9" s="26">
        <v>2</v>
      </c>
      <c r="B9" s="21">
        <v>12.7</v>
      </c>
      <c r="C9" s="21" t="s">
        <v>2</v>
      </c>
      <c r="D9" s="21">
        <v>27.9</v>
      </c>
      <c r="E9" s="21"/>
      <c r="F9" s="43"/>
      <c r="G9" s="23"/>
      <c r="H9" s="21">
        <v>0</v>
      </c>
      <c r="I9" s="21"/>
      <c r="J9" s="43"/>
      <c r="K9" s="26">
        <v>2</v>
      </c>
      <c r="L9" s="24">
        <v>1009.4</v>
      </c>
      <c r="M9" s="24">
        <v>1011.8</v>
      </c>
      <c r="N9" s="43"/>
      <c r="O9" s="26">
        <v>2</v>
      </c>
      <c r="P9" s="139">
        <v>18</v>
      </c>
      <c r="Q9" s="27">
        <v>81</v>
      </c>
      <c r="R9" s="43"/>
      <c r="S9" s="26">
        <v>2</v>
      </c>
      <c r="T9" s="35" t="s">
        <v>54</v>
      </c>
      <c r="U9" s="97">
        <v>22.5</v>
      </c>
      <c r="V9" s="97">
        <v>2.1</v>
      </c>
      <c r="W9" s="43"/>
      <c r="X9" s="248"/>
      <c r="Y9" s="248"/>
      <c r="Z9" s="248"/>
      <c r="AA9" s="43"/>
      <c r="AB9" s="248" t="s">
        <v>95</v>
      </c>
      <c r="AC9" s="248"/>
      <c r="AD9" s="248"/>
      <c r="AE9" s="248"/>
      <c r="AF9" s="2"/>
    </row>
    <row r="10" spans="1:119">
      <c r="A10" s="26">
        <v>3</v>
      </c>
      <c r="B10" s="21">
        <v>12.8</v>
      </c>
      <c r="C10" s="21" t="s">
        <v>2</v>
      </c>
      <c r="D10" s="21">
        <v>24.8</v>
      </c>
      <c r="E10" s="21"/>
      <c r="F10" s="43"/>
      <c r="G10" s="23"/>
      <c r="H10" s="21">
        <v>0</v>
      </c>
      <c r="I10" s="21"/>
      <c r="J10" s="43"/>
      <c r="K10" s="26">
        <v>3</v>
      </c>
      <c r="L10" s="24">
        <v>1011.8</v>
      </c>
      <c r="M10" s="24">
        <v>1013.9</v>
      </c>
      <c r="N10" s="43"/>
      <c r="O10" s="26">
        <v>3</v>
      </c>
      <c r="P10" s="27">
        <v>36</v>
      </c>
      <c r="Q10" s="27">
        <v>81</v>
      </c>
      <c r="R10" s="43"/>
      <c r="S10" s="26">
        <v>3</v>
      </c>
      <c r="T10" s="35" t="s">
        <v>62</v>
      </c>
      <c r="U10" s="97">
        <v>22.5</v>
      </c>
      <c r="V10" s="97">
        <v>3.5</v>
      </c>
      <c r="W10" s="43"/>
      <c r="X10" s="248"/>
      <c r="Y10" s="248"/>
      <c r="Z10" s="248"/>
      <c r="AA10" s="43"/>
      <c r="AB10" s="248" t="s">
        <v>89</v>
      </c>
      <c r="AC10" s="248"/>
      <c r="AD10" s="248"/>
      <c r="AE10" s="248"/>
      <c r="AF10" s="2"/>
    </row>
    <row r="11" spans="1:119">
      <c r="A11" s="26">
        <v>4</v>
      </c>
      <c r="B11" s="21">
        <v>17.2</v>
      </c>
      <c r="C11" s="21" t="s">
        <v>2</v>
      </c>
      <c r="D11" s="21">
        <v>28.9</v>
      </c>
      <c r="E11" s="21"/>
      <c r="F11" s="43"/>
      <c r="G11" s="23"/>
      <c r="H11" s="21">
        <v>0</v>
      </c>
      <c r="I11" s="21"/>
      <c r="J11" s="43"/>
      <c r="K11" s="26">
        <v>4</v>
      </c>
      <c r="L11" s="24">
        <v>1011.9</v>
      </c>
      <c r="M11" s="24">
        <v>1014</v>
      </c>
      <c r="N11" s="43"/>
      <c r="O11" s="26">
        <v>4</v>
      </c>
      <c r="P11" s="27">
        <v>32</v>
      </c>
      <c r="Q11" s="27">
        <v>78</v>
      </c>
      <c r="R11" s="43"/>
      <c r="S11" s="26">
        <v>4</v>
      </c>
      <c r="T11" s="35" t="s">
        <v>64</v>
      </c>
      <c r="U11" s="97">
        <v>22.5</v>
      </c>
      <c r="V11" s="97">
        <v>2.2999999999999998</v>
      </c>
      <c r="W11" s="43"/>
      <c r="X11" s="248"/>
      <c r="Y11" s="248"/>
      <c r="Z11" s="248"/>
      <c r="AA11" s="43"/>
      <c r="AB11" s="248" t="s">
        <v>90</v>
      </c>
      <c r="AC11" s="248"/>
      <c r="AD11" s="248"/>
      <c r="AE11" s="248"/>
      <c r="AF11" s="32"/>
    </row>
    <row r="12" spans="1:119">
      <c r="A12" s="26">
        <v>5</v>
      </c>
      <c r="B12" s="21">
        <v>18.399999999999999</v>
      </c>
      <c r="C12" s="21" t="s">
        <v>2</v>
      </c>
      <c r="D12" s="21">
        <v>26.9</v>
      </c>
      <c r="E12" s="21"/>
      <c r="F12" s="43"/>
      <c r="G12" s="23"/>
      <c r="H12" s="21">
        <v>0</v>
      </c>
      <c r="I12" s="21"/>
      <c r="J12" s="43"/>
      <c r="K12" s="26">
        <v>5</v>
      </c>
      <c r="L12" s="24">
        <v>1010.9</v>
      </c>
      <c r="M12" s="24">
        <v>1013.6</v>
      </c>
      <c r="N12" s="43"/>
      <c r="O12" s="26">
        <v>5</v>
      </c>
      <c r="P12" s="27">
        <v>42</v>
      </c>
      <c r="Q12" s="27">
        <v>80</v>
      </c>
      <c r="R12" s="43"/>
      <c r="S12" s="26">
        <v>5</v>
      </c>
      <c r="T12" s="35" t="s">
        <v>62</v>
      </c>
      <c r="U12" s="97">
        <v>20.9</v>
      </c>
      <c r="V12" s="97">
        <v>3.1</v>
      </c>
      <c r="W12" s="43"/>
      <c r="X12" s="248"/>
      <c r="Y12" s="248"/>
      <c r="Z12" s="248"/>
      <c r="AA12" s="43"/>
      <c r="AB12" s="248" t="s">
        <v>95</v>
      </c>
      <c r="AC12" s="248"/>
      <c r="AD12" s="248"/>
      <c r="AE12" s="248"/>
      <c r="AF12" s="33"/>
    </row>
    <row r="13" spans="1:119">
      <c r="A13" s="26">
        <v>6</v>
      </c>
      <c r="B13" s="21">
        <v>15.8</v>
      </c>
      <c r="C13" s="21" t="s">
        <v>2</v>
      </c>
      <c r="D13" s="21">
        <v>28.9</v>
      </c>
      <c r="E13" s="21"/>
      <c r="F13" s="43"/>
      <c r="G13" s="23"/>
      <c r="H13" s="21">
        <v>0</v>
      </c>
      <c r="I13" s="21"/>
      <c r="J13" s="43"/>
      <c r="K13" s="26">
        <v>6</v>
      </c>
      <c r="L13" s="24">
        <v>1008.1</v>
      </c>
      <c r="M13" s="24">
        <v>1012.5</v>
      </c>
      <c r="N13" s="43"/>
      <c r="O13" s="26">
        <v>6</v>
      </c>
      <c r="P13" s="27">
        <v>36</v>
      </c>
      <c r="Q13" s="35">
        <v>88</v>
      </c>
      <c r="R13" s="43"/>
      <c r="S13" s="26">
        <v>6</v>
      </c>
      <c r="T13" s="35" t="s">
        <v>54</v>
      </c>
      <c r="U13" s="97">
        <v>17.7</v>
      </c>
      <c r="V13" s="97">
        <v>1.6</v>
      </c>
      <c r="W13" s="43"/>
      <c r="X13" s="248"/>
      <c r="Y13" s="248"/>
      <c r="Z13" s="248"/>
      <c r="AA13" s="43"/>
      <c r="AB13" s="248" t="s">
        <v>95</v>
      </c>
      <c r="AC13" s="248"/>
      <c r="AD13" s="248"/>
      <c r="AE13" s="248"/>
      <c r="AF13" s="2"/>
    </row>
    <row r="14" spans="1:119">
      <c r="A14" s="26">
        <v>7</v>
      </c>
      <c r="B14" s="21">
        <v>18.899999999999999</v>
      </c>
      <c r="C14" s="21" t="s">
        <v>2</v>
      </c>
      <c r="D14" s="21">
        <v>28.3</v>
      </c>
      <c r="E14" s="21"/>
      <c r="F14" s="43"/>
      <c r="G14" s="23"/>
      <c r="H14" s="21">
        <v>0</v>
      </c>
      <c r="I14" s="21"/>
      <c r="J14" s="43"/>
      <c r="K14" s="26">
        <v>7</v>
      </c>
      <c r="L14" s="24">
        <v>1010.2</v>
      </c>
      <c r="M14" s="24">
        <v>1013</v>
      </c>
      <c r="N14" s="43"/>
      <c r="O14" s="26">
        <v>7</v>
      </c>
      <c r="P14" s="94">
        <v>41</v>
      </c>
      <c r="Q14" s="27">
        <v>80</v>
      </c>
      <c r="R14" s="43"/>
      <c r="S14" s="26">
        <v>7</v>
      </c>
      <c r="T14" s="35" t="s">
        <v>62</v>
      </c>
      <c r="U14" s="97">
        <v>22.5</v>
      </c>
      <c r="V14" s="97">
        <v>3.5</v>
      </c>
      <c r="W14" s="43"/>
      <c r="X14" s="248"/>
      <c r="Y14" s="248"/>
      <c r="Z14" s="248"/>
      <c r="AA14" s="43"/>
      <c r="AB14" s="248" t="s">
        <v>90</v>
      </c>
      <c r="AC14" s="248"/>
      <c r="AD14" s="248"/>
      <c r="AE14" s="248"/>
      <c r="AF14" s="2"/>
    </row>
    <row r="15" spans="1:119">
      <c r="A15" s="26">
        <v>8</v>
      </c>
      <c r="B15" s="144">
        <v>19.600000000000001</v>
      </c>
      <c r="C15" s="21" t="s">
        <v>2</v>
      </c>
      <c r="D15" s="136">
        <v>29.3</v>
      </c>
      <c r="E15" s="21"/>
      <c r="F15" s="43"/>
      <c r="G15" s="23"/>
      <c r="H15" s="21">
        <v>0</v>
      </c>
      <c r="I15" s="21"/>
      <c r="J15" s="43"/>
      <c r="K15" s="26">
        <v>8</v>
      </c>
      <c r="L15" s="24">
        <v>1012.6</v>
      </c>
      <c r="M15" s="24">
        <v>1015.1</v>
      </c>
      <c r="N15" s="43"/>
      <c r="O15" s="26">
        <v>8</v>
      </c>
      <c r="P15" s="94">
        <v>40</v>
      </c>
      <c r="Q15" s="27">
        <v>81</v>
      </c>
      <c r="R15" s="43"/>
      <c r="S15" s="26">
        <v>8</v>
      </c>
      <c r="T15" s="35" t="s">
        <v>62</v>
      </c>
      <c r="U15" s="97">
        <v>16.100000000000001</v>
      </c>
      <c r="V15" s="97">
        <v>2.6</v>
      </c>
      <c r="W15" s="43"/>
      <c r="X15" s="248"/>
      <c r="Y15" s="248"/>
      <c r="Z15" s="248"/>
      <c r="AA15" s="43"/>
      <c r="AB15" s="248" t="s">
        <v>90</v>
      </c>
      <c r="AC15" s="248"/>
      <c r="AD15" s="248"/>
      <c r="AE15" s="248"/>
      <c r="AF15" s="2"/>
    </row>
    <row r="16" spans="1:119">
      <c r="A16" s="26">
        <v>9</v>
      </c>
      <c r="B16" s="21">
        <v>18.7</v>
      </c>
      <c r="C16" s="21" t="s">
        <v>2</v>
      </c>
      <c r="D16" s="21">
        <v>28.4</v>
      </c>
      <c r="E16" s="21"/>
      <c r="F16" s="43"/>
      <c r="G16" s="212" t="s">
        <v>267</v>
      </c>
      <c r="H16" s="136">
        <v>12.192</v>
      </c>
      <c r="I16" s="136">
        <v>51.8</v>
      </c>
      <c r="J16" s="43"/>
      <c r="K16" s="26">
        <v>9</v>
      </c>
      <c r="L16" s="24">
        <v>1011.6</v>
      </c>
      <c r="M16" s="24">
        <v>1015</v>
      </c>
      <c r="N16" s="43"/>
      <c r="O16" s="26">
        <v>9</v>
      </c>
      <c r="P16" s="27">
        <v>47</v>
      </c>
      <c r="Q16" s="27">
        <v>87</v>
      </c>
      <c r="R16" s="43"/>
      <c r="S16" s="26">
        <v>9</v>
      </c>
      <c r="T16" s="35" t="s">
        <v>62</v>
      </c>
      <c r="U16" s="138">
        <v>33.799999999999997</v>
      </c>
      <c r="V16" s="97">
        <v>4</v>
      </c>
      <c r="W16" s="43"/>
      <c r="X16" s="248" t="s">
        <v>266</v>
      </c>
      <c r="Y16" s="248"/>
      <c r="Z16" s="248"/>
      <c r="AA16" s="43"/>
      <c r="AB16" s="248" t="s">
        <v>105</v>
      </c>
      <c r="AC16" s="248"/>
      <c r="AD16" s="248"/>
      <c r="AE16" s="248"/>
      <c r="AF16" s="2"/>
    </row>
    <row r="17" spans="1:33">
      <c r="A17" s="26">
        <v>10</v>
      </c>
      <c r="B17" s="21">
        <v>17.600000000000001</v>
      </c>
      <c r="C17" s="21" t="s">
        <v>2</v>
      </c>
      <c r="D17" s="21">
        <v>25.8</v>
      </c>
      <c r="E17" s="21"/>
      <c r="F17" s="43"/>
      <c r="G17" s="212" t="s">
        <v>264</v>
      </c>
      <c r="H17" s="34">
        <v>1.778</v>
      </c>
      <c r="I17" s="34">
        <v>1</v>
      </c>
      <c r="J17" s="43"/>
      <c r="K17" s="26">
        <v>10</v>
      </c>
      <c r="L17" s="24">
        <v>1008</v>
      </c>
      <c r="M17" s="24">
        <v>1012.9</v>
      </c>
      <c r="N17" s="43"/>
      <c r="O17" s="26">
        <v>10</v>
      </c>
      <c r="P17" s="27">
        <v>55</v>
      </c>
      <c r="Q17" s="27">
        <v>90</v>
      </c>
      <c r="R17" s="43"/>
      <c r="S17" s="26">
        <v>10</v>
      </c>
      <c r="T17" s="35" t="s">
        <v>62</v>
      </c>
      <c r="U17" s="97">
        <v>17.7</v>
      </c>
      <c r="V17" s="97">
        <v>2.2999999999999998</v>
      </c>
      <c r="W17" s="43"/>
      <c r="X17" s="248" t="s">
        <v>261</v>
      </c>
      <c r="Y17" s="248"/>
      <c r="Z17" s="248"/>
      <c r="AA17" s="43"/>
      <c r="AB17" s="248" t="s">
        <v>265</v>
      </c>
      <c r="AC17" s="248"/>
      <c r="AD17" s="248"/>
      <c r="AE17" s="248"/>
      <c r="AF17" s="2"/>
    </row>
    <row r="18" spans="1:33">
      <c r="A18" s="26">
        <v>11</v>
      </c>
      <c r="B18" s="21">
        <v>17.3</v>
      </c>
      <c r="C18" s="21" t="s">
        <v>2</v>
      </c>
      <c r="D18" s="21">
        <v>25.4</v>
      </c>
      <c r="E18" s="21"/>
      <c r="F18" s="43"/>
      <c r="G18" s="213" t="s">
        <v>268</v>
      </c>
      <c r="H18" s="21">
        <v>0.76200000000000001</v>
      </c>
      <c r="I18" s="21">
        <v>1.5</v>
      </c>
      <c r="J18" s="43"/>
      <c r="K18" s="26">
        <v>11</v>
      </c>
      <c r="L18" s="24">
        <v>1006.1</v>
      </c>
      <c r="M18" s="24">
        <v>1009.7</v>
      </c>
      <c r="N18" s="43"/>
      <c r="O18" s="26">
        <v>11</v>
      </c>
      <c r="P18" s="27">
        <v>46</v>
      </c>
      <c r="Q18" s="27">
        <v>87</v>
      </c>
      <c r="R18" s="43"/>
      <c r="S18" s="26">
        <v>11</v>
      </c>
      <c r="T18" s="35" t="s">
        <v>62</v>
      </c>
      <c r="U18" s="97">
        <v>25.7</v>
      </c>
      <c r="V18" s="97">
        <v>5</v>
      </c>
      <c r="W18" s="43"/>
      <c r="X18" s="248"/>
      <c r="Y18" s="248"/>
      <c r="Z18" s="248"/>
      <c r="AA18" s="43"/>
      <c r="AB18" s="248" t="s">
        <v>269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15.7</v>
      </c>
      <c r="C19" s="21" t="s">
        <v>2</v>
      </c>
      <c r="D19" s="21">
        <v>24.5</v>
      </c>
      <c r="E19" s="21"/>
      <c r="F19" s="43"/>
      <c r="G19" s="23"/>
      <c r="H19" s="21">
        <v>0</v>
      </c>
      <c r="I19" s="21"/>
      <c r="J19" s="43"/>
      <c r="K19" s="26">
        <v>12</v>
      </c>
      <c r="L19" s="24">
        <v>1007.7</v>
      </c>
      <c r="M19" s="24">
        <v>1012.4</v>
      </c>
      <c r="N19" s="43"/>
      <c r="O19" s="26">
        <v>12</v>
      </c>
      <c r="P19" s="27">
        <v>36</v>
      </c>
      <c r="Q19" s="27">
        <v>83</v>
      </c>
      <c r="R19" s="43"/>
      <c r="S19" s="26">
        <v>12</v>
      </c>
      <c r="T19" s="35" t="s">
        <v>62</v>
      </c>
      <c r="U19" s="97">
        <v>32.200000000000003</v>
      </c>
      <c r="V19" s="97">
        <v>5.0999999999999996</v>
      </c>
      <c r="W19" s="43"/>
      <c r="X19" s="248"/>
      <c r="Y19" s="248"/>
      <c r="Z19" s="248"/>
      <c r="AA19" s="43"/>
      <c r="AB19" s="248" t="s">
        <v>95</v>
      </c>
      <c r="AC19" s="248"/>
      <c r="AD19" s="248"/>
      <c r="AE19" s="248"/>
      <c r="AF19" s="2"/>
    </row>
    <row r="20" spans="1:33">
      <c r="A20" s="26">
        <v>13</v>
      </c>
      <c r="B20" s="21">
        <v>13.4</v>
      </c>
      <c r="C20" s="21" t="s">
        <v>2</v>
      </c>
      <c r="D20" s="21">
        <v>27.3</v>
      </c>
      <c r="E20" s="21"/>
      <c r="F20" s="43"/>
      <c r="G20" s="23"/>
      <c r="H20" s="21">
        <v>0</v>
      </c>
      <c r="I20" s="21"/>
      <c r="J20" s="43"/>
      <c r="K20" s="26">
        <v>13</v>
      </c>
      <c r="L20" s="24">
        <v>1011.2</v>
      </c>
      <c r="M20" s="24">
        <v>1014.2</v>
      </c>
      <c r="N20" s="43"/>
      <c r="O20" s="26">
        <v>13</v>
      </c>
      <c r="P20" s="27">
        <v>24</v>
      </c>
      <c r="Q20" s="27">
        <v>86</v>
      </c>
      <c r="R20" s="37"/>
      <c r="S20" s="26">
        <v>13</v>
      </c>
      <c r="T20" s="35" t="s">
        <v>62</v>
      </c>
      <c r="U20" s="97">
        <v>17.7</v>
      </c>
      <c r="V20" s="97">
        <v>3.4</v>
      </c>
      <c r="W20" s="43"/>
      <c r="X20" s="248"/>
      <c r="Y20" s="248"/>
      <c r="Z20" s="248"/>
      <c r="AA20" s="43"/>
      <c r="AB20" s="248" t="s">
        <v>95</v>
      </c>
      <c r="AC20" s="248"/>
      <c r="AD20" s="248"/>
      <c r="AE20" s="248"/>
      <c r="AF20" s="2"/>
    </row>
    <row r="21" spans="1:33">
      <c r="A21" s="26">
        <v>14</v>
      </c>
      <c r="B21" s="21">
        <v>15.6</v>
      </c>
      <c r="C21" s="21" t="s">
        <v>2</v>
      </c>
      <c r="D21" s="21">
        <v>26</v>
      </c>
      <c r="E21" s="21"/>
      <c r="F21" s="43"/>
      <c r="G21" s="214"/>
      <c r="H21" s="21">
        <v>0</v>
      </c>
      <c r="I21" s="21"/>
      <c r="J21" s="43"/>
      <c r="K21" s="26">
        <v>14</v>
      </c>
      <c r="L21" s="24">
        <v>1012</v>
      </c>
      <c r="M21" s="24">
        <v>1014.7</v>
      </c>
      <c r="N21" s="43"/>
      <c r="O21" s="26">
        <v>14</v>
      </c>
      <c r="P21" s="27">
        <v>42</v>
      </c>
      <c r="Q21" s="27">
        <v>79</v>
      </c>
      <c r="R21" s="43"/>
      <c r="S21" s="26">
        <v>14</v>
      </c>
      <c r="T21" s="35" t="s">
        <v>62</v>
      </c>
      <c r="U21" s="97">
        <v>20.9</v>
      </c>
      <c r="V21" s="97">
        <v>3.7</v>
      </c>
      <c r="W21" s="43"/>
      <c r="X21" s="248"/>
      <c r="Y21" s="248"/>
      <c r="Z21" s="248"/>
      <c r="AA21" s="43"/>
      <c r="AB21" s="248" t="s">
        <v>95</v>
      </c>
      <c r="AC21" s="248"/>
      <c r="AD21" s="248"/>
      <c r="AE21" s="248"/>
      <c r="AF21" s="2"/>
    </row>
    <row r="22" spans="1:33">
      <c r="A22" s="26">
        <v>15</v>
      </c>
      <c r="B22" s="29">
        <v>16.899999999999999</v>
      </c>
      <c r="C22" s="21" t="s">
        <v>2</v>
      </c>
      <c r="D22" s="21">
        <v>25.4</v>
      </c>
      <c r="E22" s="21"/>
      <c r="F22" s="43"/>
      <c r="G22" s="215" t="s">
        <v>107</v>
      </c>
      <c r="H22" s="21">
        <v>4.8259999999999996</v>
      </c>
      <c r="I22" s="21">
        <v>2.5</v>
      </c>
      <c r="J22" s="43"/>
      <c r="K22" s="26">
        <v>15</v>
      </c>
      <c r="L22" s="24">
        <v>1012</v>
      </c>
      <c r="M22" s="24">
        <v>1015</v>
      </c>
      <c r="N22" s="43"/>
      <c r="O22" s="26">
        <v>15</v>
      </c>
      <c r="P22" s="27">
        <v>47</v>
      </c>
      <c r="Q22" s="27">
        <v>84</v>
      </c>
      <c r="R22" s="43"/>
      <c r="S22" s="26">
        <v>15</v>
      </c>
      <c r="T22" s="35" t="s">
        <v>62</v>
      </c>
      <c r="U22" s="97">
        <v>20.9</v>
      </c>
      <c r="V22" s="97">
        <v>4.5</v>
      </c>
      <c r="W22" s="43"/>
      <c r="X22" s="248"/>
      <c r="Y22" s="248"/>
      <c r="Z22" s="248"/>
      <c r="AA22" s="43"/>
      <c r="AB22" s="248" t="s">
        <v>137</v>
      </c>
      <c r="AC22" s="248"/>
      <c r="AD22" s="248"/>
      <c r="AE22" s="248"/>
      <c r="AF22" s="2"/>
    </row>
    <row r="23" spans="1:33">
      <c r="A23" s="26">
        <v>16</v>
      </c>
      <c r="B23" s="21">
        <v>15.5</v>
      </c>
      <c r="C23" s="21" t="s">
        <v>2</v>
      </c>
      <c r="D23" s="21">
        <v>25.4</v>
      </c>
      <c r="E23" s="21"/>
      <c r="F23" s="43"/>
      <c r="G23" s="215" t="s">
        <v>93</v>
      </c>
      <c r="H23" s="21">
        <v>2.016</v>
      </c>
      <c r="I23" s="21">
        <v>3.8</v>
      </c>
      <c r="J23" s="43"/>
      <c r="K23" s="26">
        <v>16</v>
      </c>
      <c r="L23" s="24">
        <v>1013</v>
      </c>
      <c r="M23" s="24">
        <v>1015.6</v>
      </c>
      <c r="N23" s="43"/>
      <c r="O23" s="26">
        <v>16</v>
      </c>
      <c r="P23" s="27">
        <v>49</v>
      </c>
      <c r="Q23" s="27">
        <v>88</v>
      </c>
      <c r="R23" s="43"/>
      <c r="S23" s="26">
        <v>16</v>
      </c>
      <c r="T23" s="35" t="s">
        <v>62</v>
      </c>
      <c r="U23" s="97">
        <v>17.7</v>
      </c>
      <c r="V23" s="97">
        <v>2.4</v>
      </c>
      <c r="W23" s="43"/>
      <c r="X23" s="248"/>
      <c r="Y23" s="248"/>
      <c r="Z23" s="248"/>
      <c r="AA23" s="43"/>
      <c r="AB23" s="248" t="s">
        <v>137</v>
      </c>
      <c r="AC23" s="248"/>
      <c r="AD23" s="248"/>
      <c r="AE23" s="248"/>
      <c r="AF23" s="2"/>
    </row>
    <row r="24" spans="1:33">
      <c r="A24" s="26">
        <v>17</v>
      </c>
      <c r="B24" s="21">
        <v>17.899999999999999</v>
      </c>
      <c r="C24" s="21" t="s">
        <v>2</v>
      </c>
      <c r="D24" s="21">
        <v>21.3</v>
      </c>
      <c r="E24" s="21"/>
      <c r="F24" s="43"/>
      <c r="G24" s="215" t="s">
        <v>93</v>
      </c>
      <c r="H24" s="21">
        <v>0.50800000000000001</v>
      </c>
      <c r="I24" s="21">
        <v>0.5</v>
      </c>
      <c r="J24" s="43"/>
      <c r="K24" s="26">
        <v>17</v>
      </c>
      <c r="L24" s="24">
        <v>1013.9</v>
      </c>
      <c r="M24" s="24">
        <v>1015.5</v>
      </c>
      <c r="N24" s="43"/>
      <c r="O24" s="26">
        <v>17</v>
      </c>
      <c r="P24" s="27">
        <v>64</v>
      </c>
      <c r="Q24" s="27">
        <v>84</v>
      </c>
      <c r="R24" s="43"/>
      <c r="S24" s="26">
        <v>17</v>
      </c>
      <c r="T24" s="35" t="s">
        <v>62</v>
      </c>
      <c r="U24" s="97">
        <v>25.7</v>
      </c>
      <c r="V24" s="97">
        <v>5.8</v>
      </c>
      <c r="W24" s="43"/>
      <c r="X24" s="248"/>
      <c r="Y24" s="248"/>
      <c r="Z24" s="248"/>
      <c r="AA24" s="43"/>
      <c r="AB24" s="248" t="s">
        <v>111</v>
      </c>
      <c r="AC24" s="248"/>
      <c r="AD24" s="248"/>
      <c r="AE24" s="248"/>
      <c r="AF24" s="2"/>
    </row>
    <row r="25" spans="1:33">
      <c r="A25" s="26">
        <v>18</v>
      </c>
      <c r="B25" s="21">
        <v>15.4</v>
      </c>
      <c r="C25" s="21" t="s">
        <v>2</v>
      </c>
      <c r="D25" s="21">
        <v>19.399999999999999</v>
      </c>
      <c r="E25" s="21"/>
      <c r="F25" s="43"/>
      <c r="G25" s="215" t="s">
        <v>270</v>
      </c>
      <c r="H25" s="21">
        <v>1.27</v>
      </c>
      <c r="I25" s="21">
        <v>1</v>
      </c>
      <c r="J25" s="43"/>
      <c r="K25" s="26">
        <v>18</v>
      </c>
      <c r="L25" s="24">
        <v>1014</v>
      </c>
      <c r="M25" s="24">
        <v>1018.8</v>
      </c>
      <c r="N25" s="43"/>
      <c r="O25" s="26">
        <v>18</v>
      </c>
      <c r="P25" s="27">
        <v>68</v>
      </c>
      <c r="Q25" s="27">
        <v>89</v>
      </c>
      <c r="R25" s="43"/>
      <c r="S25" s="26">
        <v>18</v>
      </c>
      <c r="T25" s="35" t="s">
        <v>62</v>
      </c>
      <c r="U25" s="97">
        <v>24.1</v>
      </c>
      <c r="V25" s="138">
        <v>6.4</v>
      </c>
      <c r="W25" s="43"/>
      <c r="X25" s="248"/>
      <c r="Y25" s="248"/>
      <c r="Z25" s="248"/>
      <c r="AA25" s="43"/>
      <c r="AB25" s="248" t="s">
        <v>88</v>
      </c>
      <c r="AC25" s="248"/>
      <c r="AD25" s="248"/>
      <c r="AE25" s="248"/>
      <c r="AF25" s="38"/>
    </row>
    <row r="26" spans="1:33">
      <c r="A26" s="26">
        <v>19</v>
      </c>
      <c r="B26" s="21">
        <v>15.4</v>
      </c>
      <c r="C26" s="21" t="s">
        <v>2</v>
      </c>
      <c r="D26" s="145">
        <v>18.2</v>
      </c>
      <c r="E26" s="21"/>
      <c r="F26" s="43"/>
      <c r="G26" s="216" t="s">
        <v>272</v>
      </c>
      <c r="H26" s="21">
        <v>0.254</v>
      </c>
      <c r="I26" s="21"/>
      <c r="J26" s="43"/>
      <c r="K26" s="26">
        <v>19</v>
      </c>
      <c r="L26" s="24">
        <v>1017.2</v>
      </c>
      <c r="M26" s="24">
        <v>1019.3</v>
      </c>
      <c r="N26" s="43"/>
      <c r="O26" s="26">
        <v>19</v>
      </c>
      <c r="P26" s="27">
        <v>73</v>
      </c>
      <c r="Q26" s="27">
        <v>89</v>
      </c>
      <c r="R26" s="43"/>
      <c r="S26" s="26">
        <v>19</v>
      </c>
      <c r="T26" s="35" t="s">
        <v>94</v>
      </c>
      <c r="U26" s="97">
        <v>12.9</v>
      </c>
      <c r="V26" s="97">
        <v>0.5</v>
      </c>
      <c r="W26" s="43"/>
      <c r="X26" s="248"/>
      <c r="Y26" s="248"/>
      <c r="Z26" s="248"/>
      <c r="AA26" s="43"/>
      <c r="AB26" s="248" t="s">
        <v>111</v>
      </c>
      <c r="AC26" s="248"/>
      <c r="AD26" s="248"/>
      <c r="AE26" s="248"/>
      <c r="AF26" s="38"/>
    </row>
    <row r="27" spans="1:33">
      <c r="A27" s="26">
        <v>20</v>
      </c>
      <c r="B27" s="21">
        <v>15.3</v>
      </c>
      <c r="C27" s="21" t="s">
        <v>2</v>
      </c>
      <c r="D27" s="21">
        <v>25.7</v>
      </c>
      <c r="E27" s="21"/>
      <c r="F27" s="43"/>
      <c r="G27" s="216" t="s">
        <v>113</v>
      </c>
      <c r="H27" s="21">
        <v>1.778</v>
      </c>
      <c r="I27" s="21">
        <v>2.2999999999999998</v>
      </c>
      <c r="J27" s="43"/>
      <c r="K27" s="26">
        <v>20</v>
      </c>
      <c r="L27" s="24">
        <v>1013.9</v>
      </c>
      <c r="M27" s="24">
        <v>1019.6</v>
      </c>
      <c r="N27" s="43"/>
      <c r="O27" s="26">
        <v>20</v>
      </c>
      <c r="P27" s="27">
        <v>47</v>
      </c>
      <c r="Q27" s="94">
        <v>92</v>
      </c>
      <c r="R27" s="43"/>
      <c r="S27" s="26">
        <v>20</v>
      </c>
      <c r="T27" s="35" t="s">
        <v>62</v>
      </c>
      <c r="U27" s="97">
        <v>14.5</v>
      </c>
      <c r="V27" s="97">
        <v>1</v>
      </c>
      <c r="W27" s="43"/>
      <c r="X27" s="248"/>
      <c r="Y27" s="248"/>
      <c r="Z27" s="248"/>
      <c r="AA27" s="43"/>
      <c r="AB27" s="248" t="s">
        <v>273</v>
      </c>
      <c r="AC27" s="248"/>
      <c r="AD27" s="248"/>
      <c r="AE27" s="248"/>
      <c r="AF27" s="38"/>
    </row>
    <row r="28" spans="1:33">
      <c r="A28" s="26">
        <v>21</v>
      </c>
      <c r="B28" s="21">
        <v>14.5</v>
      </c>
      <c r="C28" s="21" t="s">
        <v>2</v>
      </c>
      <c r="D28" s="21">
        <v>25.8</v>
      </c>
      <c r="E28" s="21"/>
      <c r="F28" s="43"/>
      <c r="G28" s="216" t="s">
        <v>271</v>
      </c>
      <c r="H28" s="21">
        <v>0.254</v>
      </c>
      <c r="I28" s="21"/>
      <c r="J28" s="43"/>
      <c r="K28" s="26">
        <v>21</v>
      </c>
      <c r="L28" s="24">
        <v>1010.2</v>
      </c>
      <c r="M28" s="24">
        <v>1015.3</v>
      </c>
      <c r="N28" s="43"/>
      <c r="O28" s="26">
        <v>21</v>
      </c>
      <c r="P28" s="27">
        <v>51</v>
      </c>
      <c r="Q28" s="137">
        <v>93</v>
      </c>
      <c r="R28" s="43"/>
      <c r="S28" s="26">
        <v>21</v>
      </c>
      <c r="T28" s="35" t="s">
        <v>64</v>
      </c>
      <c r="U28" s="97">
        <v>11.3</v>
      </c>
      <c r="V28" s="97">
        <v>0.6</v>
      </c>
      <c r="W28" s="43"/>
      <c r="X28" s="248" t="s">
        <v>143</v>
      </c>
      <c r="Y28" s="248"/>
      <c r="Z28" s="248"/>
      <c r="AA28" s="43"/>
      <c r="AB28" s="248" t="s">
        <v>184</v>
      </c>
      <c r="AC28" s="248"/>
      <c r="AD28" s="248"/>
      <c r="AE28" s="248"/>
      <c r="AF28" s="2"/>
    </row>
    <row r="29" spans="1:33">
      <c r="A29" s="26">
        <v>22</v>
      </c>
      <c r="B29" s="21">
        <v>13.5</v>
      </c>
      <c r="C29" s="21" t="s">
        <v>2</v>
      </c>
      <c r="D29" s="21">
        <v>27.7</v>
      </c>
      <c r="E29" s="21"/>
      <c r="F29" s="43"/>
      <c r="G29" s="217" t="s">
        <v>271</v>
      </c>
      <c r="H29" s="21">
        <v>0.254</v>
      </c>
      <c r="I29" s="21"/>
      <c r="J29" s="43"/>
      <c r="K29" s="26">
        <v>22</v>
      </c>
      <c r="L29" s="24">
        <v>1006.2</v>
      </c>
      <c r="M29" s="24">
        <v>1011.2</v>
      </c>
      <c r="N29" s="43"/>
      <c r="O29" s="26">
        <v>22</v>
      </c>
      <c r="P29" s="27">
        <v>30</v>
      </c>
      <c r="Q29" s="27">
        <v>92</v>
      </c>
      <c r="R29" s="43"/>
      <c r="S29" s="26">
        <v>22</v>
      </c>
      <c r="T29" s="35" t="s">
        <v>54</v>
      </c>
      <c r="U29" s="97">
        <v>16.100000000000001</v>
      </c>
      <c r="V29" s="97">
        <v>1.8</v>
      </c>
      <c r="W29" s="43"/>
      <c r="X29" s="248"/>
      <c r="Y29" s="248"/>
      <c r="Z29" s="248"/>
      <c r="AA29" s="43"/>
      <c r="AB29" s="248" t="s">
        <v>95</v>
      </c>
      <c r="AC29" s="248"/>
      <c r="AD29" s="248"/>
      <c r="AE29" s="248"/>
      <c r="AF29" s="38"/>
    </row>
    <row r="30" spans="1:33">
      <c r="A30" s="26">
        <v>23</v>
      </c>
      <c r="B30" s="21">
        <v>12.5</v>
      </c>
      <c r="C30" s="21" t="s">
        <v>2</v>
      </c>
      <c r="D30" s="21">
        <v>23.4</v>
      </c>
      <c r="E30" s="21"/>
      <c r="F30" s="43"/>
      <c r="G30" s="23"/>
      <c r="H30" s="21">
        <v>0</v>
      </c>
      <c r="I30" s="21"/>
      <c r="J30" s="43"/>
      <c r="K30" s="26">
        <v>23</v>
      </c>
      <c r="L30" s="97">
        <v>1011.2</v>
      </c>
      <c r="M30" s="24">
        <v>1017</v>
      </c>
      <c r="N30" s="43"/>
      <c r="O30" s="26">
        <v>23</v>
      </c>
      <c r="P30" s="27">
        <v>26</v>
      </c>
      <c r="Q30" s="35">
        <v>67</v>
      </c>
      <c r="R30" s="43"/>
      <c r="S30" s="26">
        <v>23</v>
      </c>
      <c r="T30" s="35" t="s">
        <v>62</v>
      </c>
      <c r="U30" s="97">
        <v>16.100000000000001</v>
      </c>
      <c r="V30" s="97">
        <v>1.8</v>
      </c>
      <c r="W30" s="43"/>
      <c r="X30" s="248"/>
      <c r="Y30" s="248"/>
      <c r="Z30" s="248"/>
      <c r="AA30" s="43"/>
      <c r="AB30" s="248" t="s">
        <v>90</v>
      </c>
      <c r="AC30" s="248"/>
      <c r="AD30" s="248"/>
      <c r="AE30" s="248"/>
      <c r="AF30" s="2"/>
    </row>
    <row r="31" spans="1:33">
      <c r="A31" s="26">
        <v>24</v>
      </c>
      <c r="B31" s="21">
        <v>10.9</v>
      </c>
      <c r="C31" s="21" t="s">
        <v>2</v>
      </c>
      <c r="D31" s="21">
        <v>19.899999999999999</v>
      </c>
      <c r="E31" s="21"/>
      <c r="F31" s="43"/>
      <c r="G31" s="23"/>
      <c r="H31" s="21">
        <v>0</v>
      </c>
      <c r="I31" s="21"/>
      <c r="J31" s="43"/>
      <c r="K31" s="26">
        <v>24</v>
      </c>
      <c r="L31" s="24">
        <v>1014.6</v>
      </c>
      <c r="M31" s="24">
        <v>1017.9</v>
      </c>
      <c r="N31" s="43"/>
      <c r="O31" s="26">
        <v>24</v>
      </c>
      <c r="P31" s="27">
        <v>43</v>
      </c>
      <c r="Q31" s="27">
        <v>86</v>
      </c>
      <c r="R31" s="43"/>
      <c r="S31" s="26">
        <v>24</v>
      </c>
      <c r="T31" s="35" t="s">
        <v>62</v>
      </c>
      <c r="U31" s="97">
        <v>12.9</v>
      </c>
      <c r="V31" s="97">
        <v>1.6</v>
      </c>
      <c r="W31" s="43"/>
      <c r="X31" s="248"/>
      <c r="Y31" s="248"/>
      <c r="Z31" s="248"/>
      <c r="AA31" s="43"/>
      <c r="AB31" s="248" t="s">
        <v>104</v>
      </c>
      <c r="AC31" s="248"/>
      <c r="AD31" s="248"/>
      <c r="AE31" s="248"/>
      <c r="AF31" s="2"/>
    </row>
    <row r="32" spans="1:33">
      <c r="A32" s="26">
        <v>25</v>
      </c>
      <c r="B32" s="143">
        <v>9.9</v>
      </c>
      <c r="C32" s="21" t="s">
        <v>2</v>
      </c>
      <c r="D32" s="21">
        <v>24.2</v>
      </c>
      <c r="E32" s="21"/>
      <c r="F32" s="43"/>
      <c r="G32" s="23"/>
      <c r="H32" s="21">
        <v>0</v>
      </c>
      <c r="I32" s="21"/>
      <c r="J32" s="43"/>
      <c r="K32" s="26">
        <v>25</v>
      </c>
      <c r="L32" s="24">
        <v>1013.7</v>
      </c>
      <c r="M32" s="97">
        <v>1019.3</v>
      </c>
      <c r="N32" s="43"/>
      <c r="O32" s="26">
        <v>25</v>
      </c>
      <c r="P32" s="27">
        <v>26</v>
      </c>
      <c r="Q32" s="27">
        <v>90</v>
      </c>
      <c r="R32" s="43"/>
      <c r="S32" s="26">
        <v>25</v>
      </c>
      <c r="T32" s="35" t="s">
        <v>54</v>
      </c>
      <c r="U32" s="97">
        <v>14.5</v>
      </c>
      <c r="V32" s="97">
        <v>1</v>
      </c>
      <c r="W32" s="43"/>
      <c r="X32" s="248" t="s">
        <v>143</v>
      </c>
      <c r="Y32" s="248"/>
      <c r="Z32" s="248"/>
      <c r="AA32" s="43"/>
      <c r="AB32" s="248" t="s">
        <v>101</v>
      </c>
      <c r="AC32" s="248"/>
      <c r="AD32" s="248"/>
      <c r="AE32" s="248"/>
      <c r="AF32" s="2"/>
    </row>
    <row r="33" spans="1:32">
      <c r="A33" s="26">
        <v>26</v>
      </c>
      <c r="B33" s="21">
        <v>10.1</v>
      </c>
      <c r="C33" s="21" t="s">
        <v>2</v>
      </c>
      <c r="D33" s="21">
        <v>23.8</v>
      </c>
      <c r="E33" s="21"/>
      <c r="F33" s="43"/>
      <c r="G33" s="31"/>
      <c r="H33" s="21">
        <v>0</v>
      </c>
      <c r="I33" s="21"/>
      <c r="J33" s="43"/>
      <c r="K33" s="26">
        <v>26</v>
      </c>
      <c r="L33" s="24">
        <v>1019</v>
      </c>
      <c r="M33" s="24">
        <v>1022.7</v>
      </c>
      <c r="N33" s="43"/>
      <c r="O33" s="26">
        <v>26</v>
      </c>
      <c r="P33" s="27">
        <v>39</v>
      </c>
      <c r="Q33" s="27">
        <v>88</v>
      </c>
      <c r="R33" s="43"/>
      <c r="S33" s="26">
        <v>26</v>
      </c>
      <c r="T33" s="35" t="s">
        <v>54</v>
      </c>
      <c r="U33" s="97">
        <v>11.3</v>
      </c>
      <c r="V33" s="97">
        <v>0.8</v>
      </c>
      <c r="W33" s="43"/>
      <c r="X33" s="248"/>
      <c r="Y33" s="248"/>
      <c r="Z33" s="248"/>
      <c r="AA33" s="43"/>
      <c r="AB33" s="248" t="s">
        <v>95</v>
      </c>
      <c r="AC33" s="248"/>
      <c r="AD33" s="248"/>
      <c r="AE33" s="248"/>
      <c r="AF33" s="2"/>
    </row>
    <row r="34" spans="1:32">
      <c r="A34" s="26">
        <v>27</v>
      </c>
      <c r="B34" s="21">
        <v>10.9</v>
      </c>
      <c r="C34" s="21" t="s">
        <v>2</v>
      </c>
      <c r="D34" s="21">
        <v>26.7</v>
      </c>
      <c r="E34" s="21"/>
      <c r="F34" s="43"/>
      <c r="G34" s="31"/>
      <c r="H34" s="21">
        <v>0</v>
      </c>
      <c r="I34" s="21"/>
      <c r="J34" s="43"/>
      <c r="K34" s="26">
        <v>27</v>
      </c>
      <c r="L34" s="24">
        <v>1021.7</v>
      </c>
      <c r="M34" s="24">
        <v>1025.5999999999999</v>
      </c>
      <c r="N34" s="43"/>
      <c r="O34" s="26">
        <v>27</v>
      </c>
      <c r="P34" s="27">
        <v>35</v>
      </c>
      <c r="Q34" s="27">
        <v>90</v>
      </c>
      <c r="R34" s="43"/>
      <c r="S34" s="26">
        <v>27</v>
      </c>
      <c r="T34" s="35" t="s">
        <v>54</v>
      </c>
      <c r="U34" s="97">
        <v>11.3</v>
      </c>
      <c r="V34" s="97">
        <v>0.6</v>
      </c>
      <c r="W34" s="43"/>
      <c r="X34" s="248"/>
      <c r="Y34" s="248"/>
      <c r="Z34" s="248"/>
      <c r="AA34" s="43"/>
      <c r="AB34" s="248" t="s">
        <v>95</v>
      </c>
      <c r="AC34" s="248"/>
      <c r="AD34" s="248"/>
      <c r="AE34" s="248"/>
      <c r="AF34" s="2"/>
    </row>
    <row r="35" spans="1:32">
      <c r="A35" s="26">
        <v>28</v>
      </c>
      <c r="B35" s="21">
        <v>14</v>
      </c>
      <c r="C35" s="21" t="s">
        <v>2</v>
      </c>
      <c r="D35" s="21">
        <v>23.6</v>
      </c>
      <c r="E35" s="21"/>
      <c r="F35" s="43"/>
      <c r="G35" s="23"/>
      <c r="H35" s="21">
        <v>0</v>
      </c>
      <c r="I35" s="21"/>
      <c r="J35" s="43"/>
      <c r="K35" s="26">
        <v>28</v>
      </c>
      <c r="L35" s="24">
        <v>1025.5</v>
      </c>
      <c r="M35" s="140">
        <v>1028.4000000000001</v>
      </c>
      <c r="N35" s="43"/>
      <c r="O35" s="26">
        <v>28</v>
      </c>
      <c r="P35" s="27">
        <v>51</v>
      </c>
      <c r="Q35" s="27">
        <v>85</v>
      </c>
      <c r="R35" s="43"/>
      <c r="S35" s="26">
        <v>28</v>
      </c>
      <c r="T35" s="35" t="s">
        <v>62</v>
      </c>
      <c r="U35" s="97">
        <v>14.5</v>
      </c>
      <c r="V35" s="97">
        <v>1.6</v>
      </c>
      <c r="W35" s="43"/>
      <c r="X35" s="248"/>
      <c r="Y35" s="248"/>
      <c r="Z35" s="248"/>
      <c r="AA35" s="43"/>
      <c r="AB35" s="248" t="s">
        <v>104</v>
      </c>
      <c r="AC35" s="248"/>
      <c r="AD35" s="248"/>
      <c r="AE35" s="248"/>
      <c r="AF35" s="2"/>
    </row>
    <row r="36" spans="1:32">
      <c r="A36" s="26">
        <v>29</v>
      </c>
      <c r="B36" s="21">
        <v>12.3</v>
      </c>
      <c r="C36" s="21" t="s">
        <v>2</v>
      </c>
      <c r="D36" s="21">
        <v>23.7</v>
      </c>
      <c r="E36" s="21"/>
      <c r="F36" s="43"/>
      <c r="G36" s="23"/>
      <c r="H36" s="21">
        <v>0</v>
      </c>
      <c r="I36" s="136"/>
      <c r="J36" s="43"/>
      <c r="K36" s="26">
        <v>29</v>
      </c>
      <c r="L36" s="24">
        <v>1025.0999999999999</v>
      </c>
      <c r="M36" s="24">
        <v>1028.0999999999999</v>
      </c>
      <c r="N36" s="43"/>
      <c r="O36" s="26">
        <v>29</v>
      </c>
      <c r="P36" s="27">
        <v>48</v>
      </c>
      <c r="Q36" s="27">
        <v>92</v>
      </c>
      <c r="R36" s="43"/>
      <c r="S36" s="26">
        <v>29</v>
      </c>
      <c r="T36" s="35" t="s">
        <v>54</v>
      </c>
      <c r="U36" s="97">
        <v>12.9</v>
      </c>
      <c r="V36" s="97">
        <v>0.6</v>
      </c>
      <c r="W36" s="43"/>
      <c r="X36" s="248"/>
      <c r="Y36" s="248"/>
      <c r="Z36" s="248"/>
      <c r="AA36" s="43"/>
      <c r="AB36" s="248" t="s">
        <v>90</v>
      </c>
      <c r="AC36" s="248"/>
      <c r="AD36" s="248"/>
      <c r="AE36" s="248"/>
      <c r="AF36" s="2"/>
    </row>
    <row r="37" spans="1:32">
      <c r="A37" s="26">
        <v>30</v>
      </c>
      <c r="B37" s="21">
        <v>16.7</v>
      </c>
      <c r="C37" s="21" t="s">
        <v>2</v>
      </c>
      <c r="D37" s="21">
        <v>20.2</v>
      </c>
      <c r="E37" s="21"/>
      <c r="F37" s="43"/>
      <c r="G37" s="218" t="s">
        <v>127</v>
      </c>
      <c r="H37" s="21">
        <v>5.08</v>
      </c>
      <c r="I37" s="21">
        <v>7.9</v>
      </c>
      <c r="J37" s="43"/>
      <c r="K37" s="26">
        <v>30</v>
      </c>
      <c r="L37" s="24">
        <v>1023.6</v>
      </c>
      <c r="M37" s="24">
        <v>1025.5999999999999</v>
      </c>
      <c r="N37" s="43"/>
      <c r="O37" s="26">
        <v>30</v>
      </c>
      <c r="P37" s="27">
        <v>69</v>
      </c>
      <c r="Q37" s="27">
        <v>87</v>
      </c>
      <c r="R37" s="43"/>
      <c r="S37" s="26">
        <v>30</v>
      </c>
      <c r="T37" s="35" t="s">
        <v>62</v>
      </c>
      <c r="U37" s="97">
        <v>14.5</v>
      </c>
      <c r="V37" s="97">
        <v>2.6</v>
      </c>
      <c r="W37" s="43"/>
      <c r="X37" s="248"/>
      <c r="Y37" s="248"/>
      <c r="Z37" s="248"/>
      <c r="AA37" s="43"/>
      <c r="AB37" s="248" t="s">
        <v>111</v>
      </c>
      <c r="AC37" s="248"/>
      <c r="AD37" s="248"/>
      <c r="AE37" s="248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48"/>
      <c r="Y38" s="248"/>
      <c r="Z38" s="248"/>
      <c r="AA38" s="43"/>
      <c r="AB38" s="248"/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15.086666666666662</v>
      </c>
      <c r="C40" s="45" t="s">
        <v>2</v>
      </c>
      <c r="D40" s="45">
        <f>AVERAGE(D8:D37)</f>
        <v>25.200000000000003</v>
      </c>
      <c r="E40" s="46" t="s">
        <v>2</v>
      </c>
      <c r="F40" s="2"/>
      <c r="G40" s="47" t="s">
        <v>5</v>
      </c>
      <c r="H40" s="48">
        <f>SUM(H8:H37)</f>
        <v>30.972000000000001</v>
      </c>
      <c r="I40" s="120" t="s">
        <v>61</v>
      </c>
      <c r="J40" s="2"/>
      <c r="K40" s="44" t="s">
        <v>3</v>
      </c>
      <c r="L40" s="104">
        <f>AVERAGE(L8:L37)</f>
        <v>1013.0266666666668</v>
      </c>
      <c r="M40" s="105">
        <f>AVERAGE(M8:M37)</f>
        <v>1016.6233333333332</v>
      </c>
      <c r="N40" s="2"/>
      <c r="O40" s="44" t="s">
        <v>3</v>
      </c>
      <c r="P40" s="123">
        <f>AVERAGE(P8:P37)</f>
        <v>42.666666666666664</v>
      </c>
      <c r="Q40" s="124">
        <f>AVERAGE(Q8:Q37)</f>
        <v>85.3</v>
      </c>
      <c r="R40" s="2"/>
      <c r="S40" s="86" t="s">
        <v>11</v>
      </c>
      <c r="T40" s="86" t="s">
        <v>62</v>
      </c>
      <c r="U40" s="98">
        <f>MAXA(U8:U37)</f>
        <v>33.799999999999997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AVERAGE(B49:B78)</f>
        <v>19.79666666666667</v>
      </c>
      <c r="C41" s="262"/>
      <c r="D41" s="262"/>
      <c r="E41" s="51" t="s">
        <v>2</v>
      </c>
      <c r="F41" s="2"/>
      <c r="G41" s="114" t="s">
        <v>58</v>
      </c>
      <c r="H41" s="122">
        <v>4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AVERAGE(L8:M8,L9:M9,L10:M10,L11:M11,L12:M12,L13:M13,L14:M14,L15:M15,L16:M16,L17:M17,L18:M18,L19:M19,L20:M20,L21:M21,L22:M22,L23:M23,L24:M24,L25:M25,L26:M26,L27:M27,L28:M28,L29:M29,L30:M30,L31:M31,L32:M32,L33:M33,L34:M34,L35:M35,L36:M36,L37:M37)</f>
        <v>1014.8249999999997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AVERAGE(P8:Q8,P9:Q9,P10:Q10,P11:Q11,P12:Q12,P13:Q13,P14:Q14,P15:Q15,P16:Q16,P17:Q17,P18:Q18,P19:Q19,P20:Q20,P21:Q21,P22:Q22,P23:Q23,P24:Q24,P25:Q25,P26:Q26,P27:Q27,P28:Q28,P29:Q29,P30:Q30,P31:Q31,P32:Q32,P33:Q33,P34:Q34,P35:Q35,P36:Q36,P37:Q37)</f>
        <v>63.983333333333334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9.9</v>
      </c>
      <c r="C42" s="56" t="s">
        <v>2</v>
      </c>
      <c r="D42" s="56">
        <f>MAXA(D8:D37)</f>
        <v>29.3</v>
      </c>
      <c r="E42" s="57" t="s">
        <v>2</v>
      </c>
      <c r="F42" s="2"/>
      <c r="G42" s="47" t="s">
        <v>6</v>
      </c>
      <c r="H42" s="48">
        <f>MAXA(H8:H37)</f>
        <v>12.192</v>
      </c>
      <c r="I42" s="98">
        <f>MAXA(I8:I38)</f>
        <v>51.8</v>
      </c>
      <c r="J42" s="2"/>
      <c r="K42" s="55" t="s">
        <v>4</v>
      </c>
      <c r="L42" s="106">
        <f>MINA(L8:L37)</f>
        <v>1004.5</v>
      </c>
      <c r="M42" s="106">
        <f>MAXA(M8:M37)</f>
        <v>1028.4000000000001</v>
      </c>
      <c r="N42" s="2"/>
      <c r="O42" s="55" t="s">
        <v>4</v>
      </c>
      <c r="P42" s="96">
        <f>MINA(P8:P37)</f>
        <v>18</v>
      </c>
      <c r="Q42" s="96">
        <f>MAXA(Q8:Q37)</f>
        <v>93</v>
      </c>
      <c r="R42" s="58"/>
      <c r="S42" s="244" t="s">
        <v>50</v>
      </c>
      <c r="T42" s="245"/>
      <c r="U42" s="103">
        <f>AVERAGE(U8:U37)</f>
        <v>18.879999999999995</v>
      </c>
      <c r="V42" s="103">
        <f>AVERAGE(V8:V37)</f>
        <v>2.633333333333332</v>
      </c>
      <c r="W42" s="2"/>
      <c r="X42" s="107">
        <f>SUM(H8:H17)</f>
        <v>13.97</v>
      </c>
      <c r="Y42" s="107">
        <f>SUM(H18:H27)</f>
        <v>11.413999999999998</v>
      </c>
      <c r="Z42" s="107">
        <f>SUM(H28:H37)</f>
        <v>5.5880000000000001</v>
      </c>
      <c r="AA42" s="2"/>
      <c r="AB42" s="80" t="s">
        <v>43</v>
      </c>
      <c r="AC42" s="107">
        <f>AVERAGE(B8:B17)</f>
        <v>16.889999999999997</v>
      </c>
      <c r="AD42" s="107">
        <f>AVERAGE(D8:D17)</f>
        <v>27.840000000000003</v>
      </c>
      <c r="AE42" s="107">
        <f>AVERAGE(B49:B58)</f>
        <v>21.88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Agosto!H45</f>
        <v>799.92199999999991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15.840000000000003</v>
      </c>
      <c r="AD43" s="107">
        <f>AVERAGE(D18:D27)</f>
        <v>23.86</v>
      </c>
      <c r="AE43" s="107">
        <f>AVERAGE(B59:B68)</f>
        <v>19.469999999999995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30.972000000000001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12.53</v>
      </c>
      <c r="AD44" s="107">
        <f>AVERAGE(D28:D37)</f>
        <v>23.9</v>
      </c>
      <c r="AE44" s="107">
        <f>AVERAGE(B69:B79)</f>
        <v>18.04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830.89399999999989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22.4</v>
      </c>
      <c r="C49" s="69" t="s">
        <v>2</v>
      </c>
      <c r="G49" s="63"/>
      <c r="L49" s="67"/>
    </row>
    <row r="50" spans="1:20">
      <c r="A50" s="26">
        <v>2</v>
      </c>
      <c r="B50" s="128">
        <v>20.100000000000001</v>
      </c>
      <c r="C50" s="71" t="s">
        <v>2</v>
      </c>
    </row>
    <row r="51" spans="1:20">
      <c r="A51" s="26">
        <v>3</v>
      </c>
      <c r="B51" s="128">
        <v>19.8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21.8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21.6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22.1</v>
      </c>
      <c r="C54" s="71" t="s">
        <v>2</v>
      </c>
    </row>
    <row r="55" spans="1:20">
      <c r="A55" s="26">
        <v>7</v>
      </c>
      <c r="B55" s="128">
        <v>23.3</v>
      </c>
      <c r="C55" s="71" t="s">
        <v>2</v>
      </c>
    </row>
    <row r="56" spans="1:20">
      <c r="A56" s="26">
        <v>8</v>
      </c>
      <c r="B56" s="128">
        <v>24.2</v>
      </c>
      <c r="C56" s="71" t="s">
        <v>2</v>
      </c>
    </row>
    <row r="57" spans="1:20">
      <c r="A57" s="26">
        <v>9</v>
      </c>
      <c r="B57" s="128">
        <v>22.6</v>
      </c>
      <c r="C57" s="71" t="s">
        <v>2</v>
      </c>
    </row>
    <row r="58" spans="1:20">
      <c r="A58" s="26">
        <v>10</v>
      </c>
      <c r="B58" s="128">
        <v>20.9</v>
      </c>
      <c r="C58" s="71" t="s">
        <v>2</v>
      </c>
    </row>
    <row r="59" spans="1:20">
      <c r="A59" s="26">
        <v>11</v>
      </c>
      <c r="B59" s="128">
        <v>20.9</v>
      </c>
      <c r="C59" s="71" t="s">
        <v>2</v>
      </c>
    </row>
    <row r="60" spans="1:20">
      <c r="A60" s="26">
        <v>12</v>
      </c>
      <c r="B60" s="128">
        <v>20.2</v>
      </c>
      <c r="C60" s="71" t="s">
        <v>2</v>
      </c>
    </row>
    <row r="61" spans="1:20">
      <c r="A61" s="26">
        <v>13</v>
      </c>
      <c r="B61" s="128">
        <v>20.2</v>
      </c>
      <c r="C61" s="71" t="s">
        <v>2</v>
      </c>
    </row>
    <row r="62" spans="1:20">
      <c r="A62" s="26">
        <v>14</v>
      </c>
      <c r="B62" s="128">
        <v>20.8</v>
      </c>
      <c r="C62" s="71" t="s">
        <v>2</v>
      </c>
    </row>
    <row r="63" spans="1:20">
      <c r="A63" s="26">
        <v>15</v>
      </c>
      <c r="B63" s="128">
        <v>20.6</v>
      </c>
      <c r="C63" s="71" t="s">
        <v>2</v>
      </c>
    </row>
    <row r="64" spans="1:20">
      <c r="A64" s="26">
        <v>16</v>
      </c>
      <c r="B64" s="128">
        <v>19.8</v>
      </c>
      <c r="C64" s="71" t="s">
        <v>2</v>
      </c>
    </row>
    <row r="65" spans="1:3">
      <c r="A65" s="26">
        <v>17</v>
      </c>
      <c r="B65" s="128">
        <v>19.3</v>
      </c>
      <c r="C65" s="71" t="s">
        <v>2</v>
      </c>
    </row>
    <row r="66" spans="1:3">
      <c r="A66" s="26">
        <v>18</v>
      </c>
      <c r="B66" s="128">
        <v>16.7</v>
      </c>
      <c r="C66" s="71" t="s">
        <v>2</v>
      </c>
    </row>
    <row r="67" spans="1:3">
      <c r="A67" s="26">
        <v>19</v>
      </c>
      <c r="B67" s="128">
        <v>16.600000000000001</v>
      </c>
      <c r="C67" s="71" t="s">
        <v>2</v>
      </c>
    </row>
    <row r="68" spans="1:3">
      <c r="A68" s="26">
        <v>20</v>
      </c>
      <c r="B68" s="128">
        <v>19.600000000000001</v>
      </c>
      <c r="C68" s="71" t="s">
        <v>2</v>
      </c>
    </row>
    <row r="69" spans="1:3">
      <c r="A69" s="26">
        <v>21</v>
      </c>
      <c r="B69" s="128">
        <v>19.5</v>
      </c>
      <c r="C69" s="71" t="s">
        <v>2</v>
      </c>
    </row>
    <row r="70" spans="1:3">
      <c r="A70" s="26">
        <v>22</v>
      </c>
      <c r="B70" s="128">
        <v>20.100000000000001</v>
      </c>
      <c r="C70" s="71" t="s">
        <v>2</v>
      </c>
    </row>
    <row r="71" spans="1:3">
      <c r="A71" s="26">
        <v>23</v>
      </c>
      <c r="B71" s="128">
        <v>17.899999999999999</v>
      </c>
      <c r="C71" s="71" t="s">
        <v>2</v>
      </c>
    </row>
    <row r="72" spans="1:3">
      <c r="A72" s="26">
        <v>24</v>
      </c>
      <c r="B72" s="128">
        <v>15.7</v>
      </c>
      <c r="C72" s="71" t="s">
        <v>2</v>
      </c>
    </row>
    <row r="73" spans="1:3">
      <c r="A73" s="26">
        <v>25</v>
      </c>
      <c r="B73" s="128">
        <v>16.899999999999999</v>
      </c>
      <c r="C73" s="71" t="s">
        <v>2</v>
      </c>
    </row>
    <row r="74" spans="1:3">
      <c r="A74" s="26">
        <v>26</v>
      </c>
      <c r="B74" s="128">
        <v>16.600000000000001</v>
      </c>
      <c r="C74" s="71" t="s">
        <v>2</v>
      </c>
    </row>
    <row r="75" spans="1:3">
      <c r="A75" s="26">
        <v>27</v>
      </c>
      <c r="B75" s="128">
        <v>18.3</v>
      </c>
      <c r="C75" s="71" t="s">
        <v>2</v>
      </c>
    </row>
    <row r="76" spans="1:3">
      <c r="A76" s="26">
        <v>28</v>
      </c>
      <c r="B76" s="128">
        <v>18.600000000000001</v>
      </c>
      <c r="C76" s="71" t="s">
        <v>2</v>
      </c>
    </row>
    <row r="77" spans="1:3">
      <c r="A77" s="26">
        <v>29</v>
      </c>
      <c r="B77" s="128">
        <v>18.2</v>
      </c>
      <c r="C77" s="71" t="s">
        <v>2</v>
      </c>
    </row>
    <row r="78" spans="1:3">
      <c r="A78" s="26">
        <v>30</v>
      </c>
      <c r="B78" s="128">
        <v>18.600000000000001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8:AE28"/>
    <mergeCell ref="X28:Z28"/>
    <mergeCell ref="AB27:AE27"/>
    <mergeCell ref="X29:Z29"/>
    <mergeCell ref="AB29:AE2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AB36:AE36"/>
    <mergeCell ref="X37:Z37"/>
    <mergeCell ref="AB37:AE37"/>
    <mergeCell ref="X38:Z38"/>
    <mergeCell ref="AB38:AE38"/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O79"/>
  <sheetViews>
    <sheetView topLeftCell="A19" workbookViewId="0">
      <selection activeCell="G24" sqref="G24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83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3" t="s">
        <v>84</v>
      </c>
      <c r="Y4" s="272"/>
      <c r="Z4" s="272"/>
      <c r="AA4" s="9"/>
      <c r="AB4" s="273" t="s">
        <v>84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21">
        <v>15.3</v>
      </c>
      <c r="C8" s="21" t="s">
        <v>2</v>
      </c>
      <c r="D8" s="21">
        <v>24.2</v>
      </c>
      <c r="E8" s="21" t="s">
        <v>2</v>
      </c>
      <c r="F8" s="43"/>
      <c r="G8" s="218" t="s">
        <v>93</v>
      </c>
      <c r="H8" s="21">
        <v>1.016</v>
      </c>
      <c r="I8" s="21">
        <v>1.3</v>
      </c>
      <c r="J8" s="43"/>
      <c r="K8" s="20">
        <v>1</v>
      </c>
      <c r="L8" s="24">
        <v>1020.3</v>
      </c>
      <c r="M8" s="24">
        <v>1024.5999999999999</v>
      </c>
      <c r="N8" s="43"/>
      <c r="O8" s="20">
        <v>1</v>
      </c>
      <c r="P8" s="27">
        <v>53</v>
      </c>
      <c r="Q8" s="35">
        <v>92</v>
      </c>
      <c r="R8" s="43"/>
      <c r="S8" s="20">
        <v>1</v>
      </c>
      <c r="T8" s="35" t="s">
        <v>162</v>
      </c>
      <c r="U8" s="97">
        <v>14.5</v>
      </c>
      <c r="V8" s="97">
        <v>1.4</v>
      </c>
      <c r="W8" s="43"/>
      <c r="X8" s="248"/>
      <c r="Y8" s="248"/>
      <c r="Z8" s="248"/>
      <c r="AA8" s="43"/>
      <c r="AB8" s="248" t="s">
        <v>274</v>
      </c>
      <c r="AC8" s="248"/>
      <c r="AD8" s="248"/>
      <c r="AE8" s="248"/>
      <c r="AF8" s="2"/>
    </row>
    <row r="9" spans="1:119">
      <c r="A9" s="26">
        <v>2</v>
      </c>
      <c r="B9" s="21">
        <v>15.2</v>
      </c>
      <c r="C9" s="21" t="s">
        <v>2</v>
      </c>
      <c r="D9" s="21">
        <v>23.9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1022.1</v>
      </c>
      <c r="M9" s="24">
        <v>1024.2</v>
      </c>
      <c r="N9" s="43"/>
      <c r="O9" s="26">
        <v>2</v>
      </c>
      <c r="P9" s="27">
        <v>51</v>
      </c>
      <c r="Q9" s="27">
        <v>90</v>
      </c>
      <c r="R9" s="43"/>
      <c r="S9" s="26">
        <v>2</v>
      </c>
      <c r="T9" s="35" t="s">
        <v>64</v>
      </c>
      <c r="U9" s="34">
        <v>12.9</v>
      </c>
      <c r="V9" s="34">
        <v>0.3</v>
      </c>
      <c r="W9" s="43"/>
      <c r="X9" s="248"/>
      <c r="Y9" s="248"/>
      <c r="Z9" s="248"/>
      <c r="AA9" s="43"/>
      <c r="AB9" s="248" t="s">
        <v>90</v>
      </c>
      <c r="AC9" s="248"/>
      <c r="AD9" s="248"/>
      <c r="AE9" s="248"/>
      <c r="AF9" s="2"/>
    </row>
    <row r="10" spans="1:119">
      <c r="A10" s="26">
        <v>3</v>
      </c>
      <c r="B10" s="21">
        <v>13.1</v>
      </c>
      <c r="C10" s="21" t="s">
        <v>2</v>
      </c>
      <c r="D10" s="21">
        <v>25.1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1018.6</v>
      </c>
      <c r="M10" s="24">
        <v>1023.9</v>
      </c>
      <c r="N10" s="43"/>
      <c r="O10" s="26">
        <v>3</v>
      </c>
      <c r="P10" s="27">
        <v>40</v>
      </c>
      <c r="Q10" s="27">
        <v>92</v>
      </c>
      <c r="R10" s="43"/>
      <c r="S10" s="26">
        <v>3</v>
      </c>
      <c r="T10" s="35" t="s">
        <v>54</v>
      </c>
      <c r="U10" s="97">
        <v>12.9</v>
      </c>
      <c r="V10" s="97">
        <v>1</v>
      </c>
      <c r="W10" s="43"/>
      <c r="X10" s="248" t="s">
        <v>133</v>
      </c>
      <c r="Y10" s="248"/>
      <c r="Z10" s="248"/>
      <c r="AA10" s="43"/>
      <c r="AB10" s="248" t="s">
        <v>275</v>
      </c>
      <c r="AC10" s="248"/>
      <c r="AD10" s="248"/>
      <c r="AE10" s="248"/>
      <c r="AF10" s="2"/>
    </row>
    <row r="11" spans="1:119">
      <c r="A11" s="26">
        <v>4</v>
      </c>
      <c r="B11" s="21">
        <v>14.7</v>
      </c>
      <c r="C11" s="21" t="s">
        <v>2</v>
      </c>
      <c r="D11" s="21">
        <v>22.8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1014.9</v>
      </c>
      <c r="M11" s="24">
        <v>1019.8</v>
      </c>
      <c r="N11" s="43"/>
      <c r="O11" s="26">
        <v>4</v>
      </c>
      <c r="P11" s="27">
        <v>51</v>
      </c>
      <c r="Q11" s="27">
        <v>88</v>
      </c>
      <c r="R11" s="43"/>
      <c r="S11" s="26">
        <v>4</v>
      </c>
      <c r="T11" s="35" t="s">
        <v>62</v>
      </c>
      <c r="U11" s="97">
        <v>16.100000000000001</v>
      </c>
      <c r="V11" s="97">
        <v>2.2999999999999998</v>
      </c>
      <c r="W11" s="43"/>
      <c r="X11" s="248"/>
      <c r="Y11" s="248"/>
      <c r="Z11" s="248"/>
      <c r="AA11" s="43"/>
      <c r="AB11" s="248" t="s">
        <v>104</v>
      </c>
      <c r="AC11" s="248"/>
      <c r="AD11" s="248"/>
      <c r="AE11" s="248"/>
      <c r="AF11" s="32"/>
    </row>
    <row r="12" spans="1:119">
      <c r="A12" s="26">
        <v>5</v>
      </c>
      <c r="B12" s="21">
        <v>15.9</v>
      </c>
      <c r="C12" s="21" t="s">
        <v>2</v>
      </c>
      <c r="D12" s="21">
        <v>21.3</v>
      </c>
      <c r="E12" s="21" t="s">
        <v>2</v>
      </c>
      <c r="F12" s="43"/>
      <c r="G12" s="23"/>
      <c r="H12" s="21">
        <v>0</v>
      </c>
      <c r="I12" s="136"/>
      <c r="J12" s="43"/>
      <c r="K12" s="26">
        <v>5</v>
      </c>
      <c r="L12" s="24">
        <v>1013.9</v>
      </c>
      <c r="M12" s="24">
        <v>1016.4</v>
      </c>
      <c r="N12" s="43"/>
      <c r="O12" s="26">
        <v>5</v>
      </c>
      <c r="P12" s="27">
        <v>49</v>
      </c>
      <c r="Q12" s="27">
        <v>78</v>
      </c>
      <c r="R12" s="43"/>
      <c r="S12" s="26">
        <v>5</v>
      </c>
      <c r="T12" s="35" t="s">
        <v>62</v>
      </c>
      <c r="U12" s="97">
        <v>16.100000000000001</v>
      </c>
      <c r="V12" s="97">
        <v>4</v>
      </c>
      <c r="W12" s="43"/>
      <c r="X12" s="248"/>
      <c r="Y12" s="248"/>
      <c r="Z12" s="248"/>
      <c r="AA12" s="43"/>
      <c r="AB12" s="248" t="s">
        <v>111</v>
      </c>
      <c r="AC12" s="248"/>
      <c r="AD12" s="248"/>
      <c r="AE12" s="248"/>
      <c r="AF12" s="33"/>
    </row>
    <row r="13" spans="1:119">
      <c r="A13" s="26">
        <v>6</v>
      </c>
      <c r="B13" s="21">
        <v>13.7</v>
      </c>
      <c r="C13" s="21" t="s">
        <v>2</v>
      </c>
      <c r="D13" s="21">
        <v>20.7</v>
      </c>
      <c r="E13" s="21" t="s">
        <v>2</v>
      </c>
      <c r="F13" s="43"/>
      <c r="G13" s="219" t="s">
        <v>113</v>
      </c>
      <c r="H13" s="21">
        <v>2.286</v>
      </c>
      <c r="I13" s="21">
        <v>7.9</v>
      </c>
      <c r="J13" s="43"/>
      <c r="K13" s="26">
        <v>6</v>
      </c>
      <c r="L13" s="24">
        <v>1013.3</v>
      </c>
      <c r="M13" s="24">
        <v>1016</v>
      </c>
      <c r="N13" s="43"/>
      <c r="O13" s="26">
        <v>6</v>
      </c>
      <c r="P13" s="27">
        <v>51</v>
      </c>
      <c r="Q13" s="35">
        <v>86</v>
      </c>
      <c r="R13" s="43"/>
      <c r="S13" s="26">
        <v>6</v>
      </c>
      <c r="T13" s="35" t="s">
        <v>62</v>
      </c>
      <c r="U13" s="97">
        <v>25.7</v>
      </c>
      <c r="V13" s="97">
        <v>5.3</v>
      </c>
      <c r="W13" s="43"/>
      <c r="X13" s="248"/>
      <c r="Y13" s="248"/>
      <c r="Z13" s="248"/>
      <c r="AA13" s="43"/>
      <c r="AB13" s="248" t="s">
        <v>111</v>
      </c>
      <c r="AC13" s="248"/>
      <c r="AD13" s="248"/>
      <c r="AE13" s="248"/>
      <c r="AF13" s="2"/>
    </row>
    <row r="14" spans="1:119">
      <c r="A14" s="26">
        <v>7</v>
      </c>
      <c r="B14" s="21">
        <v>14.2</v>
      </c>
      <c r="C14" s="21" t="s">
        <v>2</v>
      </c>
      <c r="D14" s="21">
        <v>17.899999999999999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1013.9</v>
      </c>
      <c r="M14" s="24">
        <v>1017.8</v>
      </c>
      <c r="N14" s="43"/>
      <c r="O14" s="26">
        <v>7</v>
      </c>
      <c r="P14" s="94">
        <v>64</v>
      </c>
      <c r="Q14" s="27">
        <v>88</v>
      </c>
      <c r="R14" s="43"/>
      <c r="S14" s="26">
        <v>7</v>
      </c>
      <c r="T14" s="35" t="s">
        <v>62</v>
      </c>
      <c r="U14" s="97">
        <v>14.5</v>
      </c>
      <c r="V14" s="97">
        <v>1.8</v>
      </c>
      <c r="W14" s="43"/>
      <c r="X14" s="248"/>
      <c r="Y14" s="248"/>
      <c r="Z14" s="248"/>
      <c r="AA14" s="43"/>
      <c r="AB14" s="248" t="s">
        <v>111</v>
      </c>
      <c r="AC14" s="248"/>
      <c r="AD14" s="248"/>
      <c r="AE14" s="248"/>
      <c r="AF14" s="2"/>
    </row>
    <row r="15" spans="1:119">
      <c r="A15" s="26">
        <v>8</v>
      </c>
      <c r="B15" s="21">
        <v>14.4</v>
      </c>
      <c r="C15" s="21" t="s">
        <v>2</v>
      </c>
      <c r="D15" s="21">
        <v>18.899999999999999</v>
      </c>
      <c r="E15" s="21" t="s">
        <v>2</v>
      </c>
      <c r="F15" s="43"/>
      <c r="G15" s="220" t="s">
        <v>199</v>
      </c>
      <c r="H15" s="21">
        <v>0.254</v>
      </c>
      <c r="I15" s="21"/>
      <c r="J15" s="43"/>
      <c r="K15" s="26">
        <v>8</v>
      </c>
      <c r="L15" s="24">
        <v>1016.8</v>
      </c>
      <c r="M15" s="24">
        <v>1018.5</v>
      </c>
      <c r="N15" s="43"/>
      <c r="O15" s="26">
        <v>8</v>
      </c>
      <c r="P15" s="94">
        <v>66</v>
      </c>
      <c r="Q15" s="27">
        <v>90</v>
      </c>
      <c r="R15" s="43"/>
      <c r="S15" s="26">
        <v>8</v>
      </c>
      <c r="T15" s="35" t="s">
        <v>94</v>
      </c>
      <c r="U15" s="97">
        <v>14.5</v>
      </c>
      <c r="V15" s="97">
        <v>1</v>
      </c>
      <c r="W15" s="43"/>
      <c r="X15" s="248"/>
      <c r="Y15" s="248"/>
      <c r="Z15" s="248"/>
      <c r="AA15" s="43"/>
      <c r="AB15" s="248" t="s">
        <v>111</v>
      </c>
      <c r="AC15" s="248"/>
      <c r="AD15" s="248"/>
      <c r="AE15" s="248"/>
      <c r="AF15" s="2"/>
    </row>
    <row r="16" spans="1:119">
      <c r="A16" s="26">
        <v>9</v>
      </c>
      <c r="B16" s="21">
        <v>12.9</v>
      </c>
      <c r="C16" s="21" t="s">
        <v>2</v>
      </c>
      <c r="D16" s="21">
        <v>18.3</v>
      </c>
      <c r="E16" s="21" t="s">
        <v>2</v>
      </c>
      <c r="F16" s="43"/>
      <c r="G16" s="220" t="s">
        <v>107</v>
      </c>
      <c r="H16" s="21">
        <v>0.76200000000000001</v>
      </c>
      <c r="I16" s="21">
        <v>3</v>
      </c>
      <c r="J16" s="43"/>
      <c r="K16" s="26">
        <v>9</v>
      </c>
      <c r="L16" s="24">
        <v>1016.3</v>
      </c>
      <c r="M16" s="24">
        <v>1018</v>
      </c>
      <c r="N16" s="43"/>
      <c r="O16" s="26">
        <v>9</v>
      </c>
      <c r="P16" s="27">
        <v>69</v>
      </c>
      <c r="Q16" s="27">
        <v>92</v>
      </c>
      <c r="R16" s="43"/>
      <c r="S16" s="26">
        <v>9</v>
      </c>
      <c r="T16" s="35" t="s">
        <v>62</v>
      </c>
      <c r="U16" s="97">
        <v>14.5</v>
      </c>
      <c r="V16" s="97">
        <v>1.3</v>
      </c>
      <c r="W16" s="43"/>
      <c r="X16" s="248"/>
      <c r="Y16" s="248"/>
      <c r="Z16" s="248"/>
      <c r="AA16" s="43"/>
      <c r="AB16" s="248" t="s">
        <v>111</v>
      </c>
      <c r="AC16" s="248"/>
      <c r="AD16" s="248"/>
      <c r="AE16" s="248"/>
      <c r="AF16" s="2"/>
    </row>
    <row r="17" spans="1:33">
      <c r="A17" s="26">
        <v>10</v>
      </c>
      <c r="B17" s="21">
        <v>15.8</v>
      </c>
      <c r="C17" s="21" t="s">
        <v>2</v>
      </c>
      <c r="D17" s="21">
        <v>19.899999999999999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1016.3</v>
      </c>
      <c r="M17" s="24">
        <v>1018</v>
      </c>
      <c r="N17" s="43"/>
      <c r="O17" s="26">
        <v>10</v>
      </c>
      <c r="P17" s="27">
        <v>72</v>
      </c>
      <c r="Q17" s="27">
        <v>91</v>
      </c>
      <c r="R17" s="43"/>
      <c r="S17" s="26">
        <v>10</v>
      </c>
      <c r="T17" s="35" t="s">
        <v>62</v>
      </c>
      <c r="U17" s="34">
        <v>12.9</v>
      </c>
      <c r="V17" s="34">
        <v>1</v>
      </c>
      <c r="W17" s="43"/>
      <c r="X17" s="248"/>
      <c r="Y17" s="248"/>
      <c r="Z17" s="248"/>
      <c r="AA17" s="43"/>
      <c r="AB17" s="248" t="s">
        <v>111</v>
      </c>
      <c r="AC17" s="248"/>
      <c r="AD17" s="248"/>
      <c r="AE17" s="248"/>
      <c r="AF17" s="2"/>
    </row>
    <row r="18" spans="1:33">
      <c r="A18" s="26">
        <v>11</v>
      </c>
      <c r="B18" s="144">
        <v>16.399999999999999</v>
      </c>
      <c r="C18" s="21" t="s">
        <v>2</v>
      </c>
      <c r="D18" s="21">
        <v>22.4</v>
      </c>
      <c r="E18" s="21" t="s">
        <v>2</v>
      </c>
      <c r="F18" s="43"/>
      <c r="G18" s="220" t="s">
        <v>199</v>
      </c>
      <c r="H18" s="21">
        <v>0.50800000000000001</v>
      </c>
      <c r="I18" s="21">
        <v>0.5</v>
      </c>
      <c r="J18" s="43"/>
      <c r="K18" s="26">
        <v>11</v>
      </c>
      <c r="L18" s="24">
        <v>1013.2</v>
      </c>
      <c r="M18" s="24">
        <v>1016.4</v>
      </c>
      <c r="N18" s="43"/>
      <c r="O18" s="26">
        <v>11</v>
      </c>
      <c r="P18" s="27">
        <v>59</v>
      </c>
      <c r="Q18" s="27">
        <v>91</v>
      </c>
      <c r="R18" s="43"/>
      <c r="S18" s="26">
        <v>11</v>
      </c>
      <c r="T18" s="35" t="s">
        <v>62</v>
      </c>
      <c r="U18" s="97">
        <v>14.5</v>
      </c>
      <c r="V18" s="97">
        <v>0.8</v>
      </c>
      <c r="W18" s="43"/>
      <c r="X18" s="248"/>
      <c r="Y18" s="248"/>
      <c r="Z18" s="248"/>
      <c r="AA18" s="43"/>
      <c r="AB18" s="248" t="s">
        <v>104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15.4</v>
      </c>
      <c r="C19" s="21" t="s">
        <v>2</v>
      </c>
      <c r="D19" s="21">
        <v>20.2</v>
      </c>
      <c r="E19" s="21" t="s">
        <v>2</v>
      </c>
      <c r="F19" s="43"/>
      <c r="G19" s="220" t="s">
        <v>142</v>
      </c>
      <c r="H19" s="21">
        <v>2.032</v>
      </c>
      <c r="I19" s="21">
        <v>2.8</v>
      </c>
      <c r="J19" s="43"/>
      <c r="K19" s="26">
        <v>12</v>
      </c>
      <c r="L19" s="24">
        <v>1013.3</v>
      </c>
      <c r="M19" s="24">
        <v>1016.4</v>
      </c>
      <c r="N19" s="43"/>
      <c r="O19" s="26">
        <v>12</v>
      </c>
      <c r="P19" s="27">
        <v>72</v>
      </c>
      <c r="Q19" s="137">
        <v>94</v>
      </c>
      <c r="R19" s="43"/>
      <c r="S19" s="26">
        <v>12</v>
      </c>
      <c r="T19" s="35" t="s">
        <v>62</v>
      </c>
      <c r="U19" s="97">
        <v>17.7</v>
      </c>
      <c r="V19" s="97">
        <v>3.1</v>
      </c>
      <c r="W19" s="43"/>
      <c r="X19" s="248"/>
      <c r="Y19" s="248"/>
      <c r="Z19" s="248"/>
      <c r="AA19" s="43"/>
      <c r="AB19" s="248" t="s">
        <v>111</v>
      </c>
      <c r="AC19" s="248"/>
      <c r="AD19" s="248"/>
      <c r="AE19" s="248"/>
      <c r="AF19" s="2"/>
    </row>
    <row r="20" spans="1:33">
      <c r="A20" s="26">
        <v>13</v>
      </c>
      <c r="B20" s="21">
        <v>15.8</v>
      </c>
      <c r="C20" s="21" t="s">
        <v>2</v>
      </c>
      <c r="D20" s="21">
        <v>18.600000000000001</v>
      </c>
      <c r="E20" s="21" t="s">
        <v>2</v>
      </c>
      <c r="F20" s="43"/>
      <c r="G20" s="221" t="s">
        <v>270</v>
      </c>
      <c r="H20" s="136">
        <v>22.097999999999999</v>
      </c>
      <c r="I20" s="136">
        <v>36.299999999999997</v>
      </c>
      <c r="J20" s="43"/>
      <c r="K20" s="26">
        <v>13</v>
      </c>
      <c r="L20" s="24">
        <v>1007</v>
      </c>
      <c r="M20" s="24">
        <v>1013.4</v>
      </c>
      <c r="N20" s="43"/>
      <c r="O20" s="26">
        <v>13</v>
      </c>
      <c r="P20" s="27">
        <v>81</v>
      </c>
      <c r="Q20" s="27">
        <v>92</v>
      </c>
      <c r="R20" s="37"/>
      <c r="S20" s="26">
        <v>13</v>
      </c>
      <c r="T20" s="35" t="s">
        <v>62</v>
      </c>
      <c r="U20" s="97">
        <v>14.5</v>
      </c>
      <c r="V20" s="97">
        <v>1.9</v>
      </c>
      <c r="W20" s="43"/>
      <c r="X20" s="248"/>
      <c r="Y20" s="248"/>
      <c r="Z20" s="248"/>
      <c r="AA20" s="43"/>
      <c r="AB20" s="248" t="s">
        <v>104</v>
      </c>
      <c r="AC20" s="248"/>
      <c r="AD20" s="248"/>
      <c r="AE20" s="248"/>
      <c r="AF20" s="2"/>
    </row>
    <row r="21" spans="1:33">
      <c r="A21" s="26">
        <v>14</v>
      </c>
      <c r="B21" s="21">
        <v>14.5</v>
      </c>
      <c r="C21" s="21" t="s">
        <v>2</v>
      </c>
      <c r="D21" s="21">
        <v>18.399999999999999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1008.9</v>
      </c>
      <c r="M21" s="24">
        <v>1012.8</v>
      </c>
      <c r="N21" s="43"/>
      <c r="O21" s="26">
        <v>14</v>
      </c>
      <c r="P21" s="27">
        <v>64</v>
      </c>
      <c r="Q21" s="27">
        <v>92</v>
      </c>
      <c r="R21" s="43"/>
      <c r="S21" s="26">
        <v>14</v>
      </c>
      <c r="T21" s="35" t="s">
        <v>225</v>
      </c>
      <c r="U21" s="97">
        <v>14.5</v>
      </c>
      <c r="V21" s="97">
        <v>1.3</v>
      </c>
      <c r="W21" s="43"/>
      <c r="X21" s="248"/>
      <c r="Y21" s="248"/>
      <c r="Z21" s="248"/>
      <c r="AA21" s="43"/>
      <c r="AB21" s="248" t="s">
        <v>104</v>
      </c>
      <c r="AC21" s="248"/>
      <c r="AD21" s="248"/>
      <c r="AE21" s="248"/>
      <c r="AF21" s="2"/>
    </row>
    <row r="22" spans="1:33">
      <c r="A22" s="26">
        <v>15</v>
      </c>
      <c r="B22" s="29">
        <v>12.8</v>
      </c>
      <c r="C22" s="21" t="s">
        <v>2</v>
      </c>
      <c r="D22" s="21">
        <v>22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1007.1</v>
      </c>
      <c r="M22" s="24">
        <v>1010.9</v>
      </c>
      <c r="N22" s="43"/>
      <c r="O22" s="26">
        <v>15</v>
      </c>
      <c r="P22" s="27">
        <v>50</v>
      </c>
      <c r="Q22" s="27">
        <v>93</v>
      </c>
      <c r="R22" s="43"/>
      <c r="S22" s="26">
        <v>15</v>
      </c>
      <c r="T22" s="35" t="s">
        <v>94</v>
      </c>
      <c r="U22" s="97">
        <v>11.3</v>
      </c>
      <c r="V22" s="97">
        <v>0.5</v>
      </c>
      <c r="W22" s="43"/>
      <c r="X22" s="248" t="s">
        <v>133</v>
      </c>
      <c r="Y22" s="248"/>
      <c r="Z22" s="248"/>
      <c r="AA22" s="43"/>
      <c r="AB22" s="248" t="s">
        <v>276</v>
      </c>
      <c r="AC22" s="248"/>
      <c r="AD22" s="248"/>
      <c r="AE22" s="248"/>
      <c r="AF22" s="2"/>
    </row>
    <row r="23" spans="1:33">
      <c r="A23" s="26">
        <v>16</v>
      </c>
      <c r="B23" s="21">
        <v>12.3</v>
      </c>
      <c r="C23" s="21" t="s">
        <v>2</v>
      </c>
      <c r="D23" s="21">
        <v>23.1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1009</v>
      </c>
      <c r="M23" s="24">
        <v>1013.5</v>
      </c>
      <c r="N23" s="43"/>
      <c r="O23" s="26">
        <v>16</v>
      </c>
      <c r="P23" s="27">
        <v>51</v>
      </c>
      <c r="Q23" s="27">
        <v>93</v>
      </c>
      <c r="R23" s="43"/>
      <c r="S23" s="26">
        <v>16</v>
      </c>
      <c r="T23" s="35" t="s">
        <v>54</v>
      </c>
      <c r="U23" s="34">
        <v>12.9</v>
      </c>
      <c r="V23" s="34">
        <v>0.6</v>
      </c>
      <c r="W23" s="43"/>
      <c r="X23" s="248"/>
      <c r="Y23" s="248"/>
      <c r="Z23" s="248"/>
      <c r="AA23" s="43"/>
      <c r="AB23" s="248" t="s">
        <v>90</v>
      </c>
      <c r="AC23" s="248"/>
      <c r="AD23" s="248"/>
      <c r="AE23" s="248"/>
      <c r="AF23" s="2"/>
    </row>
    <row r="24" spans="1:33">
      <c r="A24" s="26">
        <v>17</v>
      </c>
      <c r="B24" s="21">
        <v>11.6</v>
      </c>
      <c r="C24" s="21" t="s">
        <v>2</v>
      </c>
      <c r="D24" s="21">
        <v>24.1</v>
      </c>
      <c r="E24" s="21" t="s">
        <v>2</v>
      </c>
      <c r="F24" s="43"/>
      <c r="G24" s="222" t="s">
        <v>115</v>
      </c>
      <c r="H24" s="21">
        <v>0.254</v>
      </c>
      <c r="I24" s="21"/>
      <c r="J24" s="43"/>
      <c r="K24" s="26">
        <v>17</v>
      </c>
      <c r="L24" s="24">
        <v>1011.8</v>
      </c>
      <c r="M24" s="24">
        <v>1017.7</v>
      </c>
      <c r="N24" s="43"/>
      <c r="O24" s="26">
        <v>17</v>
      </c>
      <c r="P24" s="27">
        <v>49</v>
      </c>
      <c r="Q24" s="27">
        <v>93</v>
      </c>
      <c r="R24" s="43"/>
      <c r="S24" s="26">
        <v>17</v>
      </c>
      <c r="T24" s="35" t="s">
        <v>54</v>
      </c>
      <c r="U24" s="97">
        <v>11.3</v>
      </c>
      <c r="V24" s="97">
        <v>0.6</v>
      </c>
      <c r="W24" s="43"/>
      <c r="X24" s="248" t="s">
        <v>133</v>
      </c>
      <c r="Y24" s="248"/>
      <c r="Z24" s="248"/>
      <c r="AA24" s="43"/>
      <c r="AB24" s="248" t="s">
        <v>278</v>
      </c>
      <c r="AC24" s="248"/>
      <c r="AD24" s="248"/>
      <c r="AE24" s="248"/>
      <c r="AF24" s="2"/>
    </row>
    <row r="25" spans="1:33">
      <c r="A25" s="26">
        <v>18</v>
      </c>
      <c r="B25" s="21">
        <v>15.1</v>
      </c>
      <c r="C25" s="21" t="s">
        <v>2</v>
      </c>
      <c r="D25" s="136">
        <v>25.4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1017.7</v>
      </c>
      <c r="M25" s="24">
        <v>1024.2</v>
      </c>
      <c r="N25" s="43"/>
      <c r="O25" s="26">
        <v>18</v>
      </c>
      <c r="P25" s="27">
        <v>50</v>
      </c>
      <c r="Q25" s="27">
        <v>87</v>
      </c>
      <c r="R25" s="43"/>
      <c r="S25" s="26">
        <v>18</v>
      </c>
      <c r="T25" s="35" t="s">
        <v>64</v>
      </c>
      <c r="U25" s="97">
        <v>12.9</v>
      </c>
      <c r="V25" s="97">
        <v>0.8</v>
      </c>
      <c r="W25" s="43"/>
      <c r="X25" s="248"/>
      <c r="Y25" s="248"/>
      <c r="Z25" s="248"/>
      <c r="AA25" s="43"/>
      <c r="AB25" s="248" t="s">
        <v>277</v>
      </c>
      <c r="AC25" s="248"/>
      <c r="AD25" s="248"/>
      <c r="AE25" s="248"/>
      <c r="AF25" s="38"/>
    </row>
    <row r="26" spans="1:33">
      <c r="A26" s="26">
        <v>19</v>
      </c>
      <c r="B26" s="21">
        <v>16.3</v>
      </c>
      <c r="C26" s="21" t="s">
        <v>2</v>
      </c>
      <c r="D26" s="21">
        <v>23.8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1021.7</v>
      </c>
      <c r="M26" s="24">
        <v>1024.8</v>
      </c>
      <c r="N26" s="43"/>
      <c r="O26" s="26">
        <v>19</v>
      </c>
      <c r="P26" s="27">
        <v>59</v>
      </c>
      <c r="Q26" s="27">
        <v>86</v>
      </c>
      <c r="R26" s="43"/>
      <c r="S26" s="26">
        <v>19</v>
      </c>
      <c r="T26" s="35" t="s">
        <v>62</v>
      </c>
      <c r="U26" s="97">
        <v>12.9</v>
      </c>
      <c r="V26" s="97">
        <v>0.6</v>
      </c>
      <c r="W26" s="43"/>
      <c r="X26" s="248"/>
      <c r="Y26" s="248"/>
      <c r="Z26" s="248"/>
      <c r="AA26" s="43"/>
      <c r="AB26" s="248" t="s">
        <v>277</v>
      </c>
      <c r="AC26" s="248"/>
      <c r="AD26" s="248"/>
      <c r="AE26" s="248"/>
      <c r="AF26" s="38"/>
    </row>
    <row r="27" spans="1:33">
      <c r="A27" s="26">
        <v>20</v>
      </c>
      <c r="B27" s="21">
        <v>15.1</v>
      </c>
      <c r="C27" s="21" t="s">
        <v>2</v>
      </c>
      <c r="D27" s="21">
        <v>23.6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1015.4</v>
      </c>
      <c r="M27" s="24">
        <v>1023</v>
      </c>
      <c r="N27" s="43"/>
      <c r="O27" s="26">
        <v>20</v>
      </c>
      <c r="P27" s="27">
        <v>56</v>
      </c>
      <c r="Q27" s="94">
        <v>92</v>
      </c>
      <c r="R27" s="43"/>
      <c r="S27" s="26">
        <v>20</v>
      </c>
      <c r="T27" s="35" t="s">
        <v>62</v>
      </c>
      <c r="U27" s="97">
        <v>12.9</v>
      </c>
      <c r="V27" s="97">
        <v>0.6</v>
      </c>
      <c r="W27" s="43"/>
      <c r="X27" s="248"/>
      <c r="Y27" s="248"/>
      <c r="Z27" s="248"/>
      <c r="AA27" s="43"/>
      <c r="AB27" s="248" t="s">
        <v>104</v>
      </c>
      <c r="AC27" s="248"/>
      <c r="AD27" s="248"/>
      <c r="AE27" s="248"/>
      <c r="AF27" s="38"/>
    </row>
    <row r="28" spans="1:33" ht="12.75">
      <c r="A28" s="26">
        <v>21</v>
      </c>
      <c r="B28" s="21">
        <v>16.3</v>
      </c>
      <c r="C28" s="21" t="s">
        <v>2</v>
      </c>
      <c r="D28" s="21">
        <v>23.8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141">
        <v>1002.6</v>
      </c>
      <c r="M28" s="24">
        <v>1015.5</v>
      </c>
      <c r="N28" s="43"/>
      <c r="O28" s="26">
        <v>21</v>
      </c>
      <c r="P28" s="27">
        <v>27</v>
      </c>
      <c r="Q28" s="27">
        <v>88</v>
      </c>
      <c r="R28" s="43"/>
      <c r="S28" s="26">
        <v>21</v>
      </c>
      <c r="T28" s="35" t="s">
        <v>62</v>
      </c>
      <c r="U28" s="97">
        <v>38.6</v>
      </c>
      <c r="V28" s="97">
        <v>1.6</v>
      </c>
      <c r="W28" s="131"/>
      <c r="X28" s="248" t="s">
        <v>281</v>
      </c>
      <c r="Y28" s="248"/>
      <c r="Z28" s="248"/>
      <c r="AA28" s="43"/>
      <c r="AB28" s="248" t="s">
        <v>280</v>
      </c>
      <c r="AC28" s="248"/>
      <c r="AD28" s="248"/>
      <c r="AE28" s="248"/>
      <c r="AF28" s="2"/>
    </row>
    <row r="29" spans="1:33">
      <c r="A29" s="26">
        <v>22</v>
      </c>
      <c r="B29" s="21">
        <v>9</v>
      </c>
      <c r="C29" s="21" t="s">
        <v>2</v>
      </c>
      <c r="D29" s="21">
        <v>21.6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1003.1</v>
      </c>
      <c r="M29" s="24">
        <v>1015.1</v>
      </c>
      <c r="N29" s="43"/>
      <c r="O29" s="26">
        <v>22</v>
      </c>
      <c r="P29" s="27">
        <v>15</v>
      </c>
      <c r="Q29" s="27">
        <v>43</v>
      </c>
      <c r="R29" s="43"/>
      <c r="S29" s="26">
        <v>22</v>
      </c>
      <c r="T29" s="35" t="s">
        <v>124</v>
      </c>
      <c r="U29" s="138">
        <v>62.8</v>
      </c>
      <c r="V29" s="138">
        <v>16.399999999999999</v>
      </c>
      <c r="W29" s="43"/>
      <c r="X29" s="248" t="s">
        <v>279</v>
      </c>
      <c r="Y29" s="248"/>
      <c r="Z29" s="248"/>
      <c r="AA29" s="43"/>
      <c r="AB29" s="248" t="s">
        <v>95</v>
      </c>
      <c r="AC29" s="248"/>
      <c r="AD29" s="248"/>
      <c r="AE29" s="248"/>
      <c r="AF29" s="38"/>
    </row>
    <row r="30" spans="1:33">
      <c r="A30" s="26">
        <v>23</v>
      </c>
      <c r="B30" s="21">
        <v>3.3</v>
      </c>
      <c r="C30" s="21" t="s">
        <v>2</v>
      </c>
      <c r="D30" s="21">
        <v>22.5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1009.3</v>
      </c>
      <c r="M30" s="24">
        <v>1014.5</v>
      </c>
      <c r="N30" s="43"/>
      <c r="O30" s="26">
        <v>23</v>
      </c>
      <c r="P30" s="139">
        <v>13</v>
      </c>
      <c r="Q30" s="35">
        <v>69</v>
      </c>
      <c r="R30" s="43"/>
      <c r="S30" s="26">
        <v>23</v>
      </c>
      <c r="T30" s="35" t="s">
        <v>94</v>
      </c>
      <c r="U30" s="97">
        <v>17.7</v>
      </c>
      <c r="V30" s="97">
        <v>1.1000000000000001</v>
      </c>
      <c r="W30" s="43"/>
      <c r="X30" s="248"/>
      <c r="Y30" s="248"/>
      <c r="Z30" s="248"/>
      <c r="AA30" s="43"/>
      <c r="AB30" s="248" t="s">
        <v>95</v>
      </c>
      <c r="AC30" s="248"/>
      <c r="AD30" s="248"/>
      <c r="AE30" s="248"/>
      <c r="AF30" s="2"/>
    </row>
    <row r="31" spans="1:33">
      <c r="A31" s="26">
        <v>24</v>
      </c>
      <c r="B31" s="21">
        <v>4.4000000000000004</v>
      </c>
      <c r="C31" s="21" t="s">
        <v>2</v>
      </c>
      <c r="D31" s="21">
        <v>22.9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1011.7</v>
      </c>
      <c r="M31" s="24">
        <v>1015.2</v>
      </c>
      <c r="N31" s="43"/>
      <c r="O31" s="26">
        <v>24</v>
      </c>
      <c r="P31" s="27">
        <v>19</v>
      </c>
      <c r="Q31" s="27">
        <v>83</v>
      </c>
      <c r="R31" s="43"/>
      <c r="S31" s="26">
        <v>24</v>
      </c>
      <c r="T31" s="35" t="s">
        <v>64</v>
      </c>
      <c r="U31" s="97">
        <v>12.9</v>
      </c>
      <c r="V31" s="97">
        <v>0.6</v>
      </c>
      <c r="W31" s="43"/>
      <c r="X31" s="248"/>
      <c r="Y31" s="248"/>
      <c r="Z31" s="248"/>
      <c r="AA31" s="43"/>
      <c r="AB31" s="248" t="s">
        <v>95</v>
      </c>
      <c r="AC31" s="248"/>
      <c r="AD31" s="248"/>
      <c r="AE31" s="248"/>
      <c r="AF31" s="2"/>
    </row>
    <row r="32" spans="1:33">
      <c r="A32" s="26">
        <v>25</v>
      </c>
      <c r="B32" s="21">
        <v>7.3</v>
      </c>
      <c r="C32" s="21" t="s">
        <v>2</v>
      </c>
      <c r="D32" s="21">
        <v>17.600000000000001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1015.1</v>
      </c>
      <c r="M32" s="24">
        <v>1021.8</v>
      </c>
      <c r="N32" s="43"/>
      <c r="O32" s="26">
        <v>25</v>
      </c>
      <c r="P32" s="27">
        <v>51</v>
      </c>
      <c r="Q32" s="27">
        <v>80</v>
      </c>
      <c r="R32" s="43"/>
      <c r="S32" s="26">
        <v>25</v>
      </c>
      <c r="T32" s="35" t="s">
        <v>62</v>
      </c>
      <c r="U32" s="97">
        <v>27.4</v>
      </c>
      <c r="V32" s="97">
        <v>3.1</v>
      </c>
      <c r="W32" s="43"/>
      <c r="X32" s="248"/>
      <c r="Y32" s="248"/>
      <c r="Z32" s="248"/>
      <c r="AA32" s="43"/>
      <c r="AB32" s="248" t="s">
        <v>104</v>
      </c>
      <c r="AC32" s="248"/>
      <c r="AD32" s="248"/>
      <c r="AE32" s="248"/>
      <c r="AF32" s="2"/>
    </row>
    <row r="33" spans="1:32">
      <c r="A33" s="26">
        <v>26</v>
      </c>
      <c r="B33" s="21">
        <v>11.7</v>
      </c>
      <c r="C33" s="21" t="s">
        <v>2</v>
      </c>
      <c r="D33" s="21">
        <v>17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1021.7</v>
      </c>
      <c r="M33" s="24">
        <v>1025.7</v>
      </c>
      <c r="N33" s="43"/>
      <c r="O33" s="26">
        <v>26</v>
      </c>
      <c r="P33" s="27">
        <v>54</v>
      </c>
      <c r="Q33" s="27">
        <v>80</v>
      </c>
      <c r="R33" s="43"/>
      <c r="S33" s="26">
        <v>26</v>
      </c>
      <c r="T33" s="35" t="s">
        <v>282</v>
      </c>
      <c r="U33" s="97">
        <v>12.9</v>
      </c>
      <c r="V33" s="97">
        <v>1</v>
      </c>
      <c r="W33" s="43"/>
      <c r="X33" s="248"/>
      <c r="Y33" s="248"/>
      <c r="Z33" s="248"/>
      <c r="AA33" s="43"/>
      <c r="AB33" s="248" t="s">
        <v>111</v>
      </c>
      <c r="AC33" s="248"/>
      <c r="AD33" s="248"/>
      <c r="AE33" s="248"/>
      <c r="AF33" s="2"/>
    </row>
    <row r="34" spans="1:32">
      <c r="A34" s="26">
        <v>27</v>
      </c>
      <c r="B34" s="21">
        <v>10.9</v>
      </c>
      <c r="C34" s="21" t="s">
        <v>2</v>
      </c>
      <c r="D34" s="145">
        <v>14.1</v>
      </c>
      <c r="E34" s="21" t="s">
        <v>2</v>
      </c>
      <c r="F34" s="43"/>
      <c r="G34" s="23"/>
      <c r="H34" s="21">
        <v>0</v>
      </c>
      <c r="I34" s="136"/>
      <c r="J34" s="43"/>
      <c r="K34" s="26">
        <v>27</v>
      </c>
      <c r="L34" s="24">
        <v>1023.7</v>
      </c>
      <c r="M34" s="24">
        <v>1026.9000000000001</v>
      </c>
      <c r="N34" s="43"/>
      <c r="O34" s="26">
        <v>27</v>
      </c>
      <c r="P34" s="27">
        <v>59</v>
      </c>
      <c r="Q34" s="27">
        <v>78</v>
      </c>
      <c r="R34" s="43"/>
      <c r="S34" s="26">
        <v>27</v>
      </c>
      <c r="T34" s="35" t="s">
        <v>62</v>
      </c>
      <c r="U34" s="97">
        <v>16.100000000000001</v>
      </c>
      <c r="V34" s="97">
        <v>2.1</v>
      </c>
      <c r="W34" s="43"/>
      <c r="X34" s="248"/>
      <c r="Y34" s="248"/>
      <c r="Z34" s="248"/>
      <c r="AA34" s="43"/>
      <c r="AB34" s="248" t="s">
        <v>104</v>
      </c>
      <c r="AC34" s="248"/>
      <c r="AD34" s="248"/>
      <c r="AE34" s="248"/>
      <c r="AF34" s="2"/>
    </row>
    <row r="35" spans="1:32">
      <c r="A35" s="26">
        <v>28</v>
      </c>
      <c r="B35" s="21">
        <v>7.5</v>
      </c>
      <c r="C35" s="21" t="s">
        <v>2</v>
      </c>
      <c r="D35" s="21">
        <v>16.899999999999999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1019.2</v>
      </c>
      <c r="M35" s="24">
        <v>1024.8</v>
      </c>
      <c r="N35" s="43"/>
      <c r="O35" s="26">
        <v>28</v>
      </c>
      <c r="P35" s="27">
        <v>43</v>
      </c>
      <c r="Q35" s="27">
        <v>83</v>
      </c>
      <c r="R35" s="43"/>
      <c r="S35" s="26">
        <v>28</v>
      </c>
      <c r="T35" s="35" t="s">
        <v>54</v>
      </c>
      <c r="U35" s="97">
        <v>12.9</v>
      </c>
      <c r="V35" s="97">
        <v>1.4</v>
      </c>
      <c r="W35" s="43"/>
      <c r="X35" s="248"/>
      <c r="Y35" s="248"/>
      <c r="Z35" s="248"/>
      <c r="AA35" s="43"/>
      <c r="AB35" s="248" t="s">
        <v>90</v>
      </c>
      <c r="AC35" s="248"/>
      <c r="AD35" s="248"/>
      <c r="AE35" s="248"/>
      <c r="AF35" s="2"/>
    </row>
    <row r="36" spans="1:32">
      <c r="A36" s="26">
        <v>29</v>
      </c>
      <c r="B36" s="143">
        <v>2.8</v>
      </c>
      <c r="C36" s="21" t="s">
        <v>2</v>
      </c>
      <c r="D36" s="21">
        <v>16.3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1017.3</v>
      </c>
      <c r="M36" s="24">
        <v>1021.8</v>
      </c>
      <c r="N36" s="43"/>
      <c r="O36" s="26">
        <v>29</v>
      </c>
      <c r="P36" s="27">
        <v>41</v>
      </c>
      <c r="Q36" s="27">
        <v>91</v>
      </c>
      <c r="R36" s="43"/>
      <c r="S36" s="26">
        <v>29</v>
      </c>
      <c r="T36" s="35" t="s">
        <v>64</v>
      </c>
      <c r="U36" s="97">
        <v>12.9</v>
      </c>
      <c r="V36" s="97">
        <v>0.5</v>
      </c>
      <c r="W36" s="43"/>
      <c r="X36" s="248" t="s">
        <v>133</v>
      </c>
      <c r="Y36" s="248"/>
      <c r="Z36" s="248"/>
      <c r="AA36" s="43"/>
      <c r="AB36" s="248" t="s">
        <v>101</v>
      </c>
      <c r="AC36" s="248"/>
      <c r="AD36" s="248"/>
      <c r="AE36" s="248"/>
      <c r="AF36" s="2"/>
    </row>
    <row r="37" spans="1:32">
      <c r="A37" s="26">
        <v>30</v>
      </c>
      <c r="B37" s="21">
        <v>2.9</v>
      </c>
      <c r="C37" s="21" t="s">
        <v>2</v>
      </c>
      <c r="D37" s="21">
        <v>15.5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1021.6</v>
      </c>
      <c r="M37" s="24">
        <v>1025.9000000000001</v>
      </c>
      <c r="N37" s="43"/>
      <c r="O37" s="26">
        <v>30</v>
      </c>
      <c r="P37" s="27">
        <v>50</v>
      </c>
      <c r="Q37" s="27">
        <v>92</v>
      </c>
      <c r="R37" s="43"/>
      <c r="S37" s="26">
        <v>30</v>
      </c>
      <c r="T37" s="35" t="s">
        <v>54</v>
      </c>
      <c r="U37" s="97">
        <v>11.3</v>
      </c>
      <c r="V37" s="97">
        <v>0.5</v>
      </c>
      <c r="W37" s="43"/>
      <c r="X37" s="248" t="s">
        <v>133</v>
      </c>
      <c r="Y37" s="248"/>
      <c r="Z37" s="248"/>
      <c r="AA37" s="43"/>
      <c r="AB37" s="248" t="s">
        <v>101</v>
      </c>
      <c r="AC37" s="248"/>
      <c r="AD37" s="248"/>
      <c r="AE37" s="248"/>
      <c r="AF37" s="2"/>
    </row>
    <row r="38" spans="1:32">
      <c r="A38" s="39">
        <v>31</v>
      </c>
      <c r="B38" s="21">
        <v>3.4</v>
      </c>
      <c r="C38" s="21" t="s">
        <v>2</v>
      </c>
      <c r="D38" s="21">
        <v>17.3</v>
      </c>
      <c r="E38" s="21" t="s">
        <v>2</v>
      </c>
      <c r="F38" s="43"/>
      <c r="G38" s="223" t="s">
        <v>115</v>
      </c>
      <c r="H38" s="21">
        <v>0.254</v>
      </c>
      <c r="I38" s="21"/>
      <c r="J38" s="43"/>
      <c r="K38" s="39">
        <v>31</v>
      </c>
      <c r="L38" s="24">
        <v>1024.4000000000001</v>
      </c>
      <c r="M38" s="140">
        <v>1027.2</v>
      </c>
      <c r="N38" s="43"/>
      <c r="O38" s="39">
        <v>31</v>
      </c>
      <c r="P38" s="27">
        <v>50</v>
      </c>
      <c r="Q38" s="27">
        <v>92</v>
      </c>
      <c r="R38" s="43"/>
      <c r="S38" s="39">
        <v>31</v>
      </c>
      <c r="T38" s="35" t="s">
        <v>64</v>
      </c>
      <c r="U38" s="97">
        <v>11.3</v>
      </c>
      <c r="V38" s="97">
        <v>0.3</v>
      </c>
      <c r="W38" s="43"/>
      <c r="X38" s="248"/>
      <c r="Y38" s="248"/>
      <c r="Z38" s="248"/>
      <c r="AA38" s="43"/>
      <c r="AB38" s="248" t="s">
        <v>95</v>
      </c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11.935483870967744</v>
      </c>
      <c r="C40" s="45" t="s">
        <v>2</v>
      </c>
      <c r="D40" s="45">
        <f>AVERAGE(D8:D38)</f>
        <v>20.648387096774194</v>
      </c>
      <c r="E40" s="46" t="s">
        <v>2</v>
      </c>
      <c r="F40" s="2"/>
      <c r="G40" s="47" t="s">
        <v>5</v>
      </c>
      <c r="H40" s="48">
        <f>SUM(H8:H38)</f>
        <v>29.464000000000002</v>
      </c>
      <c r="I40" s="120" t="s">
        <v>61</v>
      </c>
      <c r="J40" s="2"/>
      <c r="K40" s="44" t="s">
        <v>3</v>
      </c>
      <c r="L40" s="104">
        <f>AVERAGE(L8:L38)</f>
        <v>1014.8774193548387</v>
      </c>
      <c r="M40" s="105">
        <f>AVERAGE(M8:M38)</f>
        <v>1019.5064516129032</v>
      </c>
      <c r="N40" s="2"/>
      <c r="O40" s="44" t="s">
        <v>3</v>
      </c>
      <c r="P40" s="123">
        <f>AVERAGE(P8:P38)</f>
        <v>50.935483870967744</v>
      </c>
      <c r="Q40" s="124">
        <f>AVERAGE(Q8:Q38)</f>
        <v>86.41935483870968</v>
      </c>
      <c r="R40" s="2"/>
      <c r="S40" s="86" t="s">
        <v>11</v>
      </c>
      <c r="T40" s="116" t="s">
        <v>62</v>
      </c>
      <c r="U40" s="98">
        <f>MAXA(U8:U38)</f>
        <v>62.8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AVERAGE(B49:B79)</f>
        <v>15.700000000000001</v>
      </c>
      <c r="C41" s="262"/>
      <c r="D41" s="262"/>
      <c r="E41" s="51" t="s">
        <v>2</v>
      </c>
      <c r="F41" s="2"/>
      <c r="G41" s="114" t="s">
        <v>58</v>
      </c>
      <c r="H41" s="122">
        <v>0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AVERAGE(L8:M8,L9:M9,L10:M10,L11:M11,L12:M12,L13:M13,L14:M14,L15:M15,L16:M16,L17:M17,L18:M18,L19:M19,L20:M20,L21:M21,L22:M22,L23:M23,L24:M24,L25:M25,L26:M26,L27:M27,L28:M28,L29:M29,L30:M30,L31:M31,L32:M32,L33:M33,L34:M34,L35:M35,L36:M36,L37:M38)</f>
        <v>1017.1919354838708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AVERAGE(P8:Q8,P9:Q9,P10:Q10,P11:Q11,P12:Q12,P13:Q13,P14:Q14,P15:Q15,P16:Q16,P17:Q17,P18:Q18,P19:Q19,P20:Q20,P21:Q21,P22:Q22,P23:Q23,P24:Q24,P25:Q25,P26:Q26,P27:Q27,P28:Q28,P29:Q29,P30:Q30,P31:Q31,P32:Q32,P33:Q33,P34:Q34,P35:Q35,P36:Q36,P37:Q38)</f>
        <v>68.677419354838705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2.8</v>
      </c>
      <c r="C42" s="56" t="s">
        <v>2</v>
      </c>
      <c r="D42" s="56">
        <f>MAXA(D8:D38)</f>
        <v>25.4</v>
      </c>
      <c r="E42" s="57" t="s">
        <v>2</v>
      </c>
      <c r="F42" s="2"/>
      <c r="G42" s="47" t="s">
        <v>6</v>
      </c>
      <c r="H42" s="48">
        <f>MAXA(H8:H38)</f>
        <v>22.097999999999999</v>
      </c>
      <c r="I42" s="98">
        <f>MAXA(I8:I38)</f>
        <v>36.299999999999997</v>
      </c>
      <c r="J42" s="2"/>
      <c r="K42" s="55" t="s">
        <v>4</v>
      </c>
      <c r="L42" s="106">
        <f>MINA(L8:L38)</f>
        <v>1002.6</v>
      </c>
      <c r="M42" s="106">
        <f>MAXA(M8:M38)</f>
        <v>1027.2</v>
      </c>
      <c r="N42" s="2"/>
      <c r="O42" s="55" t="s">
        <v>4</v>
      </c>
      <c r="P42" s="96">
        <f>MINA(P8:P38)</f>
        <v>13</v>
      </c>
      <c r="Q42" s="96">
        <f>MAXA(Q8:Q38)</f>
        <v>94</v>
      </c>
      <c r="R42" s="58"/>
      <c r="S42" s="244" t="s">
        <v>50</v>
      </c>
      <c r="T42" s="245"/>
      <c r="U42" s="103">
        <f>AVERAGE(U8:U38)</f>
        <v>16.993548387096769</v>
      </c>
      <c r="V42" s="103">
        <f>AVERAGE(V8:V38)</f>
        <v>1.8967741935483875</v>
      </c>
      <c r="W42" s="2"/>
      <c r="X42" s="107">
        <f>SUM(H8:H17)</f>
        <v>4.3179999999999996</v>
      </c>
      <c r="Y42" s="107">
        <f>SUM(H18:H27)</f>
        <v>24.891999999999999</v>
      </c>
      <c r="Z42" s="107">
        <f>SUM(H28:H38)</f>
        <v>0.254</v>
      </c>
      <c r="AA42" s="2"/>
      <c r="AB42" s="80" t="s">
        <v>43</v>
      </c>
      <c r="AC42" s="107">
        <f>AVERAGE(B8:B17)</f>
        <v>14.520000000000001</v>
      </c>
      <c r="AD42" s="107">
        <f>AVERAGE(D8:D17)</f>
        <v>21.3</v>
      </c>
      <c r="AE42" s="107">
        <f>AVERAGE(B49:B58)</f>
        <v>17.36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Settembre!H45</f>
        <v>830.89399999999989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14.529999999999998</v>
      </c>
      <c r="AD43" s="107">
        <f>AVERAGE(D18:D27)</f>
        <v>22.16</v>
      </c>
      <c r="AE43" s="107">
        <f>AVERAGE(B59:B68)</f>
        <v>17.61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29.464000000000002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7.2272727272727284</v>
      </c>
      <c r="AD44" s="107">
        <f>AVERAGE(D28:D38)</f>
        <v>18.681818181818183</v>
      </c>
      <c r="AE44" s="107">
        <f>AVERAGE(B69:B79)</f>
        <v>12.454545454545455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860.35799999999995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18.899999999999999</v>
      </c>
      <c r="C49" s="69" t="s">
        <v>2</v>
      </c>
      <c r="G49" s="63"/>
      <c r="L49" s="67"/>
    </row>
    <row r="50" spans="1:20">
      <c r="A50" s="26">
        <v>2</v>
      </c>
      <c r="B50" s="128">
        <v>18.7</v>
      </c>
      <c r="C50" s="71" t="s">
        <v>2</v>
      </c>
    </row>
    <row r="51" spans="1:20">
      <c r="A51" s="26">
        <v>3</v>
      </c>
      <c r="B51" s="128">
        <v>18.3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18.600000000000001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18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16.3</v>
      </c>
      <c r="C54" s="71" t="s">
        <v>2</v>
      </c>
    </row>
    <row r="55" spans="1:20">
      <c r="A55" s="26">
        <v>7</v>
      </c>
      <c r="B55" s="128">
        <v>15.5</v>
      </c>
      <c r="C55" s="71" t="s">
        <v>2</v>
      </c>
    </row>
    <row r="56" spans="1:20">
      <c r="A56" s="26">
        <v>8</v>
      </c>
      <c r="B56" s="128">
        <v>15.9</v>
      </c>
      <c r="C56" s="71" t="s">
        <v>2</v>
      </c>
    </row>
    <row r="57" spans="1:20">
      <c r="A57" s="26">
        <v>9</v>
      </c>
      <c r="B57" s="128">
        <v>15.9</v>
      </c>
      <c r="C57" s="71" t="s">
        <v>2</v>
      </c>
    </row>
    <row r="58" spans="1:20">
      <c r="A58" s="26">
        <v>10</v>
      </c>
      <c r="B58" s="128">
        <v>17.5</v>
      </c>
      <c r="C58" s="71" t="s">
        <v>2</v>
      </c>
    </row>
    <row r="59" spans="1:20">
      <c r="A59" s="26">
        <v>11</v>
      </c>
      <c r="B59" s="128">
        <v>18.399999999999999</v>
      </c>
      <c r="C59" s="71" t="s">
        <v>2</v>
      </c>
    </row>
    <row r="60" spans="1:20">
      <c r="A60" s="26">
        <v>12</v>
      </c>
      <c r="B60" s="128">
        <v>17.399999999999999</v>
      </c>
      <c r="C60" s="71" t="s">
        <v>2</v>
      </c>
    </row>
    <row r="61" spans="1:20">
      <c r="A61" s="26">
        <v>13</v>
      </c>
      <c r="B61" s="128">
        <v>16.899999999999999</v>
      </c>
      <c r="C61" s="71" t="s">
        <v>2</v>
      </c>
    </row>
    <row r="62" spans="1:20">
      <c r="A62" s="26">
        <v>14</v>
      </c>
      <c r="B62" s="128">
        <v>16.3</v>
      </c>
      <c r="C62" s="71" t="s">
        <v>2</v>
      </c>
    </row>
    <row r="63" spans="1:20">
      <c r="A63" s="26">
        <v>15</v>
      </c>
      <c r="B63" s="128">
        <v>16.7</v>
      </c>
      <c r="C63" s="71" t="s">
        <v>2</v>
      </c>
    </row>
    <row r="64" spans="1:20">
      <c r="A64" s="26">
        <v>16</v>
      </c>
      <c r="B64" s="128">
        <v>16.600000000000001</v>
      </c>
      <c r="C64" s="71" t="s">
        <v>2</v>
      </c>
    </row>
    <row r="65" spans="1:3">
      <c r="A65" s="26">
        <v>17</v>
      </c>
      <c r="B65" s="128">
        <v>17</v>
      </c>
      <c r="C65" s="71" t="s">
        <v>2</v>
      </c>
    </row>
    <row r="66" spans="1:3">
      <c r="A66" s="26">
        <v>18</v>
      </c>
      <c r="B66" s="128">
        <v>19</v>
      </c>
      <c r="C66" s="71" t="s">
        <v>2</v>
      </c>
    </row>
    <row r="67" spans="1:3">
      <c r="A67" s="26">
        <v>19</v>
      </c>
      <c r="B67" s="128">
        <v>19.2</v>
      </c>
      <c r="C67" s="71" t="s">
        <v>2</v>
      </c>
    </row>
    <row r="68" spans="1:3">
      <c r="A68" s="26">
        <v>20</v>
      </c>
      <c r="B68" s="128">
        <v>18.600000000000001</v>
      </c>
      <c r="C68" s="71" t="s">
        <v>2</v>
      </c>
    </row>
    <row r="69" spans="1:3">
      <c r="A69" s="26">
        <v>21</v>
      </c>
      <c r="B69" s="128">
        <v>18.8</v>
      </c>
      <c r="C69" s="71" t="s">
        <v>2</v>
      </c>
    </row>
    <row r="70" spans="1:3">
      <c r="A70" s="26">
        <v>22</v>
      </c>
      <c r="B70" s="128">
        <v>15.7</v>
      </c>
      <c r="C70" s="71" t="s">
        <v>2</v>
      </c>
    </row>
    <row r="71" spans="1:3">
      <c r="A71" s="26">
        <v>23</v>
      </c>
      <c r="B71" s="128">
        <v>11.6</v>
      </c>
      <c r="C71" s="71" t="s">
        <v>2</v>
      </c>
    </row>
    <row r="72" spans="1:3">
      <c r="A72" s="26">
        <v>24</v>
      </c>
      <c r="B72" s="128">
        <v>12.6</v>
      </c>
      <c r="C72" s="71" t="s">
        <v>2</v>
      </c>
    </row>
    <row r="73" spans="1:3">
      <c r="A73" s="26">
        <v>25</v>
      </c>
      <c r="B73" s="128">
        <v>12.7</v>
      </c>
      <c r="C73" s="71" t="s">
        <v>2</v>
      </c>
    </row>
    <row r="74" spans="1:3">
      <c r="A74" s="26">
        <v>26</v>
      </c>
      <c r="B74" s="128">
        <v>14</v>
      </c>
      <c r="C74" s="71" t="s">
        <v>2</v>
      </c>
    </row>
    <row r="75" spans="1:3">
      <c r="A75" s="26">
        <v>27</v>
      </c>
      <c r="B75" s="128">
        <v>12.4</v>
      </c>
      <c r="C75" s="71" t="s">
        <v>2</v>
      </c>
    </row>
    <row r="76" spans="1:3">
      <c r="A76" s="26">
        <v>28</v>
      </c>
      <c r="B76" s="128">
        <v>11.9</v>
      </c>
      <c r="C76" s="71" t="s">
        <v>2</v>
      </c>
    </row>
    <row r="77" spans="1:3">
      <c r="A77" s="26">
        <v>29</v>
      </c>
      <c r="B77" s="128">
        <v>9.1</v>
      </c>
      <c r="C77" s="71" t="s">
        <v>2</v>
      </c>
    </row>
    <row r="78" spans="1:3">
      <c r="A78" s="26">
        <v>30</v>
      </c>
      <c r="B78" s="128">
        <v>8.8000000000000007</v>
      </c>
      <c r="C78" s="71" t="s">
        <v>2</v>
      </c>
    </row>
    <row r="79" spans="1:3">
      <c r="A79" s="39">
        <v>31</v>
      </c>
      <c r="B79" s="129">
        <v>9.4</v>
      </c>
      <c r="C79" s="73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P79"/>
  <sheetViews>
    <sheetView topLeftCell="A7" workbookViewId="0">
      <selection activeCell="G41" sqref="G41:H41"/>
    </sheetView>
  </sheetViews>
  <sheetFormatPr defaultColWidth="9.140625" defaultRowHeight="11.25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49" t="s">
        <v>85</v>
      </c>
      <c r="P2" s="250"/>
      <c r="Q2" s="250"/>
      <c r="R2" s="250"/>
      <c r="S2" s="250"/>
      <c r="T2" s="250"/>
      <c r="U2" s="250"/>
      <c r="V2" s="250"/>
      <c r="W2" s="250"/>
      <c r="X2" s="2"/>
      <c r="Y2" s="257" t="s">
        <v>20</v>
      </c>
      <c r="Z2" s="257"/>
      <c r="AA2" s="257"/>
      <c r="AB2" s="257"/>
      <c r="AC2" s="257"/>
      <c r="AD2" s="257"/>
      <c r="AE2" s="257"/>
      <c r="AF2" s="257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"/>
      <c r="Y4" s="273" t="s">
        <v>86</v>
      </c>
      <c r="Z4" s="272"/>
      <c r="AA4" s="272"/>
      <c r="AB4" s="9"/>
      <c r="AC4" s="273" t="s">
        <v>86</v>
      </c>
      <c r="AD4" s="272"/>
      <c r="AE4" s="272"/>
      <c r="AF4" s="272"/>
      <c r="AG4" s="2"/>
    </row>
    <row r="5" spans="1:120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11"/>
      <c r="T5" s="247" t="s">
        <v>12</v>
      </c>
      <c r="U5" s="247"/>
      <c r="V5" s="247"/>
      <c r="W5" s="247"/>
      <c r="X5" s="2"/>
      <c r="Y5" s="275" t="s">
        <v>15</v>
      </c>
      <c r="Z5" s="275"/>
      <c r="AA5" s="275"/>
      <c r="AB5" s="2"/>
      <c r="AC5" s="275" t="s">
        <v>31</v>
      </c>
      <c r="AD5" s="275"/>
      <c r="AE5" s="275"/>
      <c r="AF5" s="275"/>
      <c r="AG5" s="2"/>
    </row>
    <row r="6" spans="1:120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275" t="s">
        <v>17</v>
      </c>
      <c r="Z6" s="275"/>
      <c r="AA6" s="275"/>
      <c r="AB6" s="2"/>
      <c r="AC6" s="275" t="s">
        <v>30</v>
      </c>
      <c r="AD6" s="275"/>
      <c r="AE6" s="275"/>
      <c r="AF6" s="275"/>
      <c r="AG6" s="2"/>
      <c r="AH6" s="1"/>
    </row>
    <row r="7" spans="1:120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8" t="s">
        <v>26</v>
      </c>
      <c r="V7" s="17" t="s">
        <v>13</v>
      </c>
      <c r="W7" s="17" t="s">
        <v>13</v>
      </c>
      <c r="X7" s="2"/>
      <c r="Y7" s="274" t="s">
        <v>55</v>
      </c>
      <c r="Z7" s="274"/>
      <c r="AA7" s="274"/>
      <c r="AB7" s="274"/>
      <c r="AC7" s="274"/>
      <c r="AD7" s="274"/>
      <c r="AE7" s="274"/>
      <c r="AF7" s="274"/>
      <c r="AG7" s="2"/>
    </row>
    <row r="8" spans="1:120">
      <c r="A8" s="20">
        <v>1</v>
      </c>
      <c r="B8" s="21">
        <v>3.6</v>
      </c>
      <c r="C8" s="21" t="s">
        <v>2</v>
      </c>
      <c r="D8" s="21">
        <v>18.8</v>
      </c>
      <c r="E8" s="21" t="s">
        <v>2</v>
      </c>
      <c r="F8" s="43"/>
      <c r="G8" s="224" t="s">
        <v>115</v>
      </c>
      <c r="H8" s="21">
        <v>0.254</v>
      </c>
      <c r="I8" s="21"/>
      <c r="J8" s="43"/>
      <c r="K8" s="20">
        <v>1</v>
      </c>
      <c r="L8" s="24">
        <v>1022.7</v>
      </c>
      <c r="M8" s="24">
        <v>1026.2</v>
      </c>
      <c r="N8" s="43"/>
      <c r="O8" s="20">
        <v>1</v>
      </c>
      <c r="P8" s="27">
        <v>40</v>
      </c>
      <c r="Q8" s="27">
        <v>92</v>
      </c>
      <c r="R8" s="43"/>
      <c r="S8" s="43"/>
      <c r="T8" s="20">
        <v>1</v>
      </c>
      <c r="U8" s="35" t="s">
        <v>123</v>
      </c>
      <c r="V8" s="97">
        <v>9.6999999999999993</v>
      </c>
      <c r="W8" s="97">
        <v>0.3</v>
      </c>
      <c r="X8" s="43"/>
      <c r="Y8" s="248"/>
      <c r="Z8" s="248"/>
      <c r="AA8" s="248"/>
      <c r="AB8" s="43"/>
      <c r="AC8" s="248" t="s">
        <v>95</v>
      </c>
      <c r="AD8" s="248"/>
      <c r="AE8" s="248"/>
      <c r="AF8" s="248"/>
      <c r="AG8" s="2"/>
    </row>
    <row r="9" spans="1:120">
      <c r="A9" s="26">
        <v>2</v>
      </c>
      <c r="B9" s="21">
        <v>3.8</v>
      </c>
      <c r="C9" s="21" t="s">
        <v>2</v>
      </c>
      <c r="D9" s="136">
        <v>19.7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1018.4</v>
      </c>
      <c r="M9" s="24">
        <v>1023.7</v>
      </c>
      <c r="N9" s="43"/>
      <c r="O9" s="26">
        <v>2</v>
      </c>
      <c r="P9" s="139">
        <v>32</v>
      </c>
      <c r="Q9" s="27">
        <v>89</v>
      </c>
      <c r="R9" s="43"/>
      <c r="S9" s="43"/>
      <c r="T9" s="26">
        <v>2</v>
      </c>
      <c r="U9" s="35" t="s">
        <v>94</v>
      </c>
      <c r="V9" s="34">
        <v>11.3</v>
      </c>
      <c r="W9" s="34">
        <v>0.5</v>
      </c>
      <c r="X9" s="43"/>
      <c r="Y9" s="248"/>
      <c r="Z9" s="248"/>
      <c r="AA9" s="248"/>
      <c r="AB9" s="43"/>
      <c r="AC9" s="248" t="s">
        <v>90</v>
      </c>
      <c r="AD9" s="248"/>
      <c r="AE9" s="248"/>
      <c r="AF9" s="248"/>
      <c r="AG9" s="2"/>
    </row>
    <row r="10" spans="1:120">
      <c r="A10" s="26">
        <v>3</v>
      </c>
      <c r="B10" s="21">
        <v>7.2</v>
      </c>
      <c r="C10" s="21" t="s">
        <v>2</v>
      </c>
      <c r="D10" s="21">
        <v>15.3</v>
      </c>
      <c r="E10" s="21" t="s">
        <v>2</v>
      </c>
      <c r="F10" s="43"/>
      <c r="G10" s="224" t="s">
        <v>107</v>
      </c>
      <c r="H10" s="21">
        <v>0.254</v>
      </c>
      <c r="I10" s="21"/>
      <c r="J10" s="43"/>
      <c r="K10" s="26">
        <v>3</v>
      </c>
      <c r="L10" s="24">
        <v>1011.6</v>
      </c>
      <c r="M10" s="24">
        <v>1018.8</v>
      </c>
      <c r="N10" s="43"/>
      <c r="O10" s="26">
        <v>3</v>
      </c>
      <c r="P10" s="27">
        <v>59</v>
      </c>
      <c r="Q10" s="27">
        <v>60</v>
      </c>
      <c r="R10" s="43"/>
      <c r="S10" s="43"/>
      <c r="T10" s="26">
        <v>3</v>
      </c>
      <c r="U10" s="35" t="s">
        <v>62</v>
      </c>
      <c r="V10" s="97">
        <v>22.5</v>
      </c>
      <c r="W10" s="97">
        <v>2.6</v>
      </c>
      <c r="X10" s="43"/>
      <c r="Y10" s="248"/>
      <c r="Z10" s="248"/>
      <c r="AA10" s="248"/>
      <c r="AB10" s="43"/>
      <c r="AC10" s="248" t="s">
        <v>104</v>
      </c>
      <c r="AD10" s="248"/>
      <c r="AE10" s="248"/>
      <c r="AF10" s="248"/>
      <c r="AG10" s="2"/>
    </row>
    <row r="11" spans="1:120">
      <c r="A11" s="26">
        <v>4</v>
      </c>
      <c r="B11" s="21">
        <v>10.4</v>
      </c>
      <c r="C11" s="21" t="s">
        <v>2</v>
      </c>
      <c r="D11" s="21">
        <v>11.9</v>
      </c>
      <c r="E11" s="21" t="s">
        <v>2</v>
      </c>
      <c r="F11" s="43"/>
      <c r="G11" s="224" t="s">
        <v>92</v>
      </c>
      <c r="H11" s="21">
        <v>33.020000000000003</v>
      </c>
      <c r="I11" s="21">
        <v>12.7</v>
      </c>
      <c r="J11" s="43"/>
      <c r="K11" s="26">
        <v>4</v>
      </c>
      <c r="L11" s="24">
        <v>997.3</v>
      </c>
      <c r="M11" s="24">
        <v>1011.6</v>
      </c>
      <c r="N11" s="43"/>
      <c r="O11" s="26">
        <v>4</v>
      </c>
      <c r="P11" s="27">
        <v>84</v>
      </c>
      <c r="Q11" s="27">
        <v>92</v>
      </c>
      <c r="R11" s="43"/>
      <c r="S11" s="43"/>
      <c r="T11" s="26">
        <v>4</v>
      </c>
      <c r="U11" s="35" t="s">
        <v>62</v>
      </c>
      <c r="V11" s="97">
        <v>25.7</v>
      </c>
      <c r="W11" s="97">
        <v>5.3</v>
      </c>
      <c r="X11" s="43"/>
      <c r="Y11" s="248"/>
      <c r="Z11" s="248"/>
      <c r="AA11" s="248"/>
      <c r="AB11" s="43"/>
      <c r="AC11" s="248" t="s">
        <v>88</v>
      </c>
      <c r="AD11" s="248"/>
      <c r="AE11" s="248"/>
      <c r="AF11" s="248"/>
      <c r="AG11" s="32"/>
    </row>
    <row r="12" spans="1:120">
      <c r="A12" s="26">
        <v>5</v>
      </c>
      <c r="B12" s="21">
        <v>9.6999999999999993</v>
      </c>
      <c r="C12" s="21" t="s">
        <v>2</v>
      </c>
      <c r="D12" s="21">
        <v>12.8</v>
      </c>
      <c r="E12" s="21" t="s">
        <v>2</v>
      </c>
      <c r="F12" s="43"/>
      <c r="G12" s="224" t="s">
        <v>113</v>
      </c>
      <c r="H12" s="21">
        <v>2.54</v>
      </c>
      <c r="I12" s="21">
        <v>3.6</v>
      </c>
      <c r="J12" s="43"/>
      <c r="K12" s="26">
        <v>5</v>
      </c>
      <c r="L12" s="141">
        <v>996.3</v>
      </c>
      <c r="M12" s="24">
        <v>1002.3</v>
      </c>
      <c r="N12" s="43"/>
      <c r="O12" s="26">
        <v>5</v>
      </c>
      <c r="P12" s="27">
        <v>83</v>
      </c>
      <c r="Q12" s="27">
        <v>92</v>
      </c>
      <c r="R12" s="43"/>
      <c r="S12" s="43"/>
      <c r="T12" s="26">
        <v>5</v>
      </c>
      <c r="U12" s="35" t="s">
        <v>54</v>
      </c>
      <c r="V12" s="97">
        <v>14.5</v>
      </c>
      <c r="W12" s="97">
        <v>0.8</v>
      </c>
      <c r="X12" s="43"/>
      <c r="Y12" s="248"/>
      <c r="Z12" s="248"/>
      <c r="AA12" s="248"/>
      <c r="AB12" s="43"/>
      <c r="AC12" s="248" t="s">
        <v>105</v>
      </c>
      <c r="AD12" s="248"/>
      <c r="AE12" s="248"/>
      <c r="AF12" s="248"/>
      <c r="AG12" s="33"/>
    </row>
    <row r="13" spans="1:120">
      <c r="A13" s="26">
        <v>6</v>
      </c>
      <c r="B13" s="21">
        <v>8.3000000000000007</v>
      </c>
      <c r="C13" s="21" t="s">
        <v>2</v>
      </c>
      <c r="D13" s="21">
        <v>13.7</v>
      </c>
      <c r="E13" s="21" t="s">
        <v>2</v>
      </c>
      <c r="F13" s="43"/>
      <c r="G13" s="225" t="s">
        <v>285</v>
      </c>
      <c r="H13" s="21">
        <v>4.0640000000000001</v>
      </c>
      <c r="I13" s="136">
        <v>32</v>
      </c>
      <c r="J13" s="43"/>
      <c r="K13" s="26">
        <v>6</v>
      </c>
      <c r="L13" s="24">
        <v>1002.2</v>
      </c>
      <c r="M13" s="24">
        <v>1010.7</v>
      </c>
      <c r="N13" s="43"/>
      <c r="O13" s="26">
        <v>6</v>
      </c>
      <c r="P13" s="27">
        <v>80</v>
      </c>
      <c r="Q13" s="35">
        <v>93</v>
      </c>
      <c r="R13" s="43"/>
      <c r="S13" s="43"/>
      <c r="T13" s="26">
        <v>6</v>
      </c>
      <c r="U13" s="35" t="s">
        <v>94</v>
      </c>
      <c r="V13" s="97">
        <v>12.9</v>
      </c>
      <c r="W13" s="97">
        <v>0.6</v>
      </c>
      <c r="X13" s="43"/>
      <c r="Y13" s="248"/>
      <c r="Z13" s="248"/>
      <c r="AA13" s="248"/>
      <c r="AB13" s="43"/>
      <c r="AC13" s="248" t="s">
        <v>111</v>
      </c>
      <c r="AD13" s="248"/>
      <c r="AE13" s="248"/>
      <c r="AF13" s="248"/>
      <c r="AG13" s="2"/>
    </row>
    <row r="14" spans="1:120">
      <c r="A14" s="26">
        <v>7</v>
      </c>
      <c r="B14" s="21">
        <v>5.5</v>
      </c>
      <c r="C14" s="21" t="s">
        <v>2</v>
      </c>
      <c r="D14" s="21">
        <v>16.8</v>
      </c>
      <c r="E14" s="21" t="s">
        <v>2</v>
      </c>
      <c r="F14" s="43"/>
      <c r="G14" s="225" t="s">
        <v>115</v>
      </c>
      <c r="H14" s="21">
        <v>0.50800000000000001</v>
      </c>
      <c r="I14" s="21"/>
      <c r="J14" s="43"/>
      <c r="K14" s="26">
        <v>7</v>
      </c>
      <c r="L14" s="24">
        <v>1007.6</v>
      </c>
      <c r="M14" s="24">
        <v>1011.2</v>
      </c>
      <c r="N14" s="43"/>
      <c r="O14" s="26">
        <v>7</v>
      </c>
      <c r="P14" s="94">
        <v>46</v>
      </c>
      <c r="Q14" s="27">
        <v>93</v>
      </c>
      <c r="R14" s="43"/>
      <c r="S14" s="43"/>
      <c r="T14" s="26">
        <v>7</v>
      </c>
      <c r="U14" s="35" t="s">
        <v>94</v>
      </c>
      <c r="V14" s="97">
        <v>11.3</v>
      </c>
      <c r="W14" s="97">
        <v>0.6</v>
      </c>
      <c r="X14" s="43"/>
      <c r="Y14" s="248" t="s">
        <v>284</v>
      </c>
      <c r="Z14" s="248"/>
      <c r="AA14" s="248"/>
      <c r="AB14" s="43"/>
      <c r="AC14" s="248" t="s">
        <v>101</v>
      </c>
      <c r="AD14" s="248"/>
      <c r="AE14" s="248"/>
      <c r="AF14" s="248"/>
      <c r="AG14" s="2"/>
    </row>
    <row r="15" spans="1:120">
      <c r="A15" s="26">
        <v>8</v>
      </c>
      <c r="B15" s="21">
        <v>4.8</v>
      </c>
      <c r="C15" s="21" t="s">
        <v>2</v>
      </c>
      <c r="D15" s="21">
        <v>18.2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1010.1</v>
      </c>
      <c r="M15" s="24">
        <v>1012.8</v>
      </c>
      <c r="N15" s="43"/>
      <c r="O15" s="26">
        <v>8</v>
      </c>
      <c r="P15" s="94">
        <v>43</v>
      </c>
      <c r="Q15" s="27">
        <v>91</v>
      </c>
      <c r="R15" s="43"/>
      <c r="S15" s="43"/>
      <c r="T15" s="26">
        <v>8</v>
      </c>
      <c r="U15" s="35" t="s">
        <v>94</v>
      </c>
      <c r="V15" s="97">
        <v>11.3</v>
      </c>
      <c r="W15" s="97">
        <v>0.5</v>
      </c>
      <c r="X15" s="43"/>
      <c r="Y15" s="248"/>
      <c r="Z15" s="248"/>
      <c r="AA15" s="248"/>
      <c r="AB15" s="43"/>
      <c r="AC15" s="248" t="s">
        <v>95</v>
      </c>
      <c r="AD15" s="248"/>
      <c r="AE15" s="248"/>
      <c r="AF15" s="248"/>
      <c r="AG15" s="2"/>
    </row>
    <row r="16" spans="1:120">
      <c r="A16" s="26">
        <v>9</v>
      </c>
      <c r="B16" s="21">
        <v>7.8</v>
      </c>
      <c r="C16" s="21" t="s">
        <v>2</v>
      </c>
      <c r="D16" s="21">
        <v>11.7</v>
      </c>
      <c r="E16" s="21" t="s">
        <v>2</v>
      </c>
      <c r="F16" s="43"/>
      <c r="G16" s="226" t="s">
        <v>287</v>
      </c>
      <c r="H16" s="21">
        <v>20.827999999999999</v>
      </c>
      <c r="I16" s="21">
        <v>15.5</v>
      </c>
      <c r="J16" s="43"/>
      <c r="K16" s="26">
        <v>9</v>
      </c>
      <c r="L16" s="24">
        <v>1010.9</v>
      </c>
      <c r="M16" s="24">
        <v>1014.2</v>
      </c>
      <c r="N16" s="43"/>
      <c r="O16" s="26">
        <v>9</v>
      </c>
      <c r="P16" s="27">
        <v>82</v>
      </c>
      <c r="Q16" s="27">
        <v>91</v>
      </c>
      <c r="R16" s="43"/>
      <c r="S16" s="43"/>
      <c r="T16" s="26">
        <v>9</v>
      </c>
      <c r="U16" s="35" t="s">
        <v>94</v>
      </c>
      <c r="V16" s="97">
        <v>17.7</v>
      </c>
      <c r="W16" s="97">
        <v>0.8</v>
      </c>
      <c r="X16" s="43"/>
      <c r="Y16" s="248"/>
      <c r="Z16" s="248"/>
      <c r="AA16" s="248"/>
      <c r="AB16" s="43"/>
      <c r="AC16" s="248" t="s">
        <v>283</v>
      </c>
      <c r="AD16" s="248"/>
      <c r="AE16" s="248"/>
      <c r="AF16" s="248"/>
      <c r="AG16" s="2"/>
    </row>
    <row r="17" spans="1:34">
      <c r="A17" s="26">
        <v>10</v>
      </c>
      <c r="B17" s="21">
        <v>8.9</v>
      </c>
      <c r="C17" s="21" t="s">
        <v>2</v>
      </c>
      <c r="D17" s="21">
        <v>11.4</v>
      </c>
      <c r="E17" s="21" t="s">
        <v>2</v>
      </c>
      <c r="F17" s="43"/>
      <c r="G17" s="226" t="s">
        <v>92</v>
      </c>
      <c r="H17" s="34">
        <v>5.8419999999999996</v>
      </c>
      <c r="I17" s="34">
        <v>2.8</v>
      </c>
      <c r="J17" s="43"/>
      <c r="K17" s="26">
        <v>10</v>
      </c>
      <c r="L17" s="24">
        <v>1013</v>
      </c>
      <c r="M17" s="24">
        <v>1014.5</v>
      </c>
      <c r="N17" s="43"/>
      <c r="O17" s="26">
        <v>10</v>
      </c>
      <c r="P17" s="27">
        <v>90</v>
      </c>
      <c r="Q17" s="27">
        <v>92</v>
      </c>
      <c r="R17" s="43"/>
      <c r="S17" s="43"/>
      <c r="T17" s="26">
        <v>10</v>
      </c>
      <c r="U17" s="35" t="s">
        <v>110</v>
      </c>
      <c r="V17" s="34">
        <v>9.6999999999999993</v>
      </c>
      <c r="W17" s="34">
        <v>0.3</v>
      </c>
      <c r="X17" s="43"/>
      <c r="Y17" s="248"/>
      <c r="Z17" s="248"/>
      <c r="AA17" s="248"/>
      <c r="AB17" s="43"/>
      <c r="AC17" s="248" t="s">
        <v>88</v>
      </c>
      <c r="AD17" s="248"/>
      <c r="AE17" s="248"/>
      <c r="AF17" s="248"/>
      <c r="AG17" s="2"/>
    </row>
    <row r="18" spans="1:34">
      <c r="A18" s="26">
        <v>11</v>
      </c>
      <c r="B18" s="21">
        <v>10.7</v>
      </c>
      <c r="C18" s="21" t="s">
        <v>2</v>
      </c>
      <c r="D18" s="21">
        <v>12.1</v>
      </c>
      <c r="E18" s="21" t="s">
        <v>2</v>
      </c>
      <c r="F18" s="43"/>
      <c r="G18" s="226" t="s">
        <v>286</v>
      </c>
      <c r="H18" s="21">
        <v>27.686</v>
      </c>
      <c r="I18" s="21">
        <v>13.5</v>
      </c>
      <c r="J18" s="43"/>
      <c r="K18" s="26">
        <v>11</v>
      </c>
      <c r="L18" s="97">
        <v>1006</v>
      </c>
      <c r="M18" s="24">
        <v>1014.2</v>
      </c>
      <c r="N18" s="43"/>
      <c r="O18" s="26">
        <v>11</v>
      </c>
      <c r="P18" s="27">
        <v>92</v>
      </c>
      <c r="Q18" s="27">
        <v>93</v>
      </c>
      <c r="R18" s="43"/>
      <c r="S18" s="43"/>
      <c r="T18" s="26">
        <v>11</v>
      </c>
      <c r="U18" s="35" t="s">
        <v>62</v>
      </c>
      <c r="V18" s="97">
        <v>16.100000000000001</v>
      </c>
      <c r="W18" s="97">
        <v>2.1</v>
      </c>
      <c r="X18" s="43"/>
      <c r="Y18" s="248"/>
      <c r="Z18" s="248"/>
      <c r="AA18" s="248"/>
      <c r="AB18" s="43"/>
      <c r="AC18" s="248" t="s">
        <v>88</v>
      </c>
      <c r="AD18" s="248"/>
      <c r="AE18" s="248"/>
      <c r="AF18" s="248"/>
      <c r="AG18" s="2"/>
      <c r="AH18" s="36"/>
    </row>
    <row r="19" spans="1:34">
      <c r="A19" s="26">
        <v>12</v>
      </c>
      <c r="B19" s="21">
        <v>10.9</v>
      </c>
      <c r="C19" s="21" t="s">
        <v>2</v>
      </c>
      <c r="D19" s="21">
        <v>13.1</v>
      </c>
      <c r="E19" s="21" t="s">
        <v>2</v>
      </c>
      <c r="F19" s="43"/>
      <c r="G19" s="227" t="s">
        <v>169</v>
      </c>
      <c r="H19" s="21">
        <v>9.9060000000000006</v>
      </c>
      <c r="I19" s="21">
        <v>11.2</v>
      </c>
      <c r="J19" s="43"/>
      <c r="K19" s="26">
        <v>12</v>
      </c>
      <c r="L19" s="24">
        <v>1003.1</v>
      </c>
      <c r="M19" s="24">
        <v>1006</v>
      </c>
      <c r="N19" s="43"/>
      <c r="O19" s="26">
        <v>12</v>
      </c>
      <c r="P19" s="27">
        <v>83</v>
      </c>
      <c r="Q19" s="203">
        <v>94</v>
      </c>
      <c r="R19" s="43"/>
      <c r="S19" s="43"/>
      <c r="T19" s="26">
        <v>12</v>
      </c>
      <c r="U19" s="35" t="s">
        <v>62</v>
      </c>
      <c r="V19" s="97">
        <v>14.5</v>
      </c>
      <c r="W19" s="97">
        <v>2.1</v>
      </c>
      <c r="X19" s="43"/>
      <c r="Y19" s="248"/>
      <c r="Z19" s="248"/>
      <c r="AA19" s="248"/>
      <c r="AB19" s="43"/>
      <c r="AC19" s="248" t="s">
        <v>88</v>
      </c>
      <c r="AD19" s="248"/>
      <c r="AE19" s="248"/>
      <c r="AF19" s="248"/>
      <c r="AG19" s="2"/>
    </row>
    <row r="20" spans="1:34">
      <c r="A20" s="26">
        <v>13</v>
      </c>
      <c r="B20" s="21">
        <v>10.199999999999999</v>
      </c>
      <c r="C20" s="21" t="s">
        <v>2</v>
      </c>
      <c r="D20" s="21">
        <v>19.100000000000001</v>
      </c>
      <c r="E20" s="21" t="s">
        <v>2</v>
      </c>
      <c r="F20" s="43"/>
      <c r="G20" s="228" t="s">
        <v>93</v>
      </c>
      <c r="H20" s="21">
        <v>0.50800000000000001</v>
      </c>
      <c r="I20" s="21">
        <v>0.3</v>
      </c>
      <c r="J20" s="43"/>
      <c r="K20" s="26">
        <v>13</v>
      </c>
      <c r="L20" s="24">
        <v>1004.8</v>
      </c>
      <c r="M20" s="24">
        <v>1012.9</v>
      </c>
      <c r="N20" s="43"/>
      <c r="O20" s="26">
        <v>13</v>
      </c>
      <c r="P20" s="27">
        <v>51</v>
      </c>
      <c r="Q20" s="27">
        <v>92</v>
      </c>
      <c r="R20" s="37"/>
      <c r="S20" s="37"/>
      <c r="T20" s="26">
        <v>13</v>
      </c>
      <c r="U20" s="35" t="s">
        <v>94</v>
      </c>
      <c r="V20" s="97">
        <v>11.3</v>
      </c>
      <c r="W20" s="97">
        <v>0.5</v>
      </c>
      <c r="X20" s="43"/>
      <c r="Y20" s="248"/>
      <c r="Z20" s="248"/>
      <c r="AA20" s="248"/>
      <c r="AB20" s="43"/>
      <c r="AC20" s="248" t="s">
        <v>147</v>
      </c>
      <c r="AD20" s="248"/>
      <c r="AE20" s="248"/>
      <c r="AF20" s="248"/>
      <c r="AG20" s="2"/>
    </row>
    <row r="21" spans="1:34">
      <c r="A21" s="26">
        <v>14</v>
      </c>
      <c r="B21" s="21">
        <v>7</v>
      </c>
      <c r="C21" s="21" t="s">
        <v>2</v>
      </c>
      <c r="D21" s="21">
        <v>15.3</v>
      </c>
      <c r="E21" s="21" t="s">
        <v>2</v>
      </c>
      <c r="F21" s="43"/>
      <c r="G21" s="228" t="s">
        <v>107</v>
      </c>
      <c r="H21" s="21">
        <v>2.794</v>
      </c>
      <c r="I21" s="21">
        <v>2</v>
      </c>
      <c r="J21" s="43"/>
      <c r="K21" s="26">
        <v>14</v>
      </c>
      <c r="L21" s="24">
        <v>1010.8</v>
      </c>
      <c r="M21" s="24">
        <v>1014.4</v>
      </c>
      <c r="N21" s="43"/>
      <c r="O21" s="26">
        <v>14</v>
      </c>
      <c r="P21" s="27">
        <v>66</v>
      </c>
      <c r="Q21" s="27">
        <v>92</v>
      </c>
      <c r="R21" s="43"/>
      <c r="S21" s="43"/>
      <c r="T21" s="26">
        <v>14</v>
      </c>
      <c r="U21" s="35" t="s">
        <v>62</v>
      </c>
      <c r="V21" s="97">
        <v>22.5</v>
      </c>
      <c r="W21" s="97">
        <v>1.4</v>
      </c>
      <c r="X21" s="43"/>
      <c r="Y21" s="248"/>
      <c r="Z21" s="248"/>
      <c r="AA21" s="248"/>
      <c r="AB21" s="43"/>
      <c r="AC21" s="248" t="s">
        <v>137</v>
      </c>
      <c r="AD21" s="248"/>
      <c r="AE21" s="248"/>
      <c r="AF21" s="248"/>
      <c r="AG21" s="2"/>
    </row>
    <row r="22" spans="1:34">
      <c r="A22" s="26">
        <v>15</v>
      </c>
      <c r="B22" s="29">
        <v>8.6999999999999993</v>
      </c>
      <c r="C22" s="21" t="s">
        <v>2</v>
      </c>
      <c r="D22" s="21">
        <v>12</v>
      </c>
      <c r="E22" s="21" t="s">
        <v>2</v>
      </c>
      <c r="F22" s="43"/>
      <c r="G22" s="228" t="s">
        <v>286</v>
      </c>
      <c r="H22" s="136">
        <v>61.213999999999999</v>
      </c>
      <c r="I22" s="21">
        <v>24.4</v>
      </c>
      <c r="J22" s="43"/>
      <c r="K22" s="26">
        <v>15</v>
      </c>
      <c r="L22" s="24">
        <v>997.5</v>
      </c>
      <c r="M22" s="24">
        <v>1010.8</v>
      </c>
      <c r="N22" s="43"/>
      <c r="O22" s="26">
        <v>15</v>
      </c>
      <c r="P22" s="27">
        <v>88</v>
      </c>
      <c r="Q22" s="27">
        <v>92</v>
      </c>
      <c r="R22" s="43"/>
      <c r="S22" s="43"/>
      <c r="T22" s="26">
        <v>15</v>
      </c>
      <c r="U22" s="35" t="s">
        <v>62</v>
      </c>
      <c r="V22" s="138">
        <v>29</v>
      </c>
      <c r="W22" s="138">
        <v>6.3</v>
      </c>
      <c r="X22" s="43"/>
      <c r="Y22" s="248"/>
      <c r="Z22" s="248"/>
      <c r="AA22" s="248"/>
      <c r="AB22" s="43"/>
      <c r="AC22" s="248" t="s">
        <v>88</v>
      </c>
      <c r="AD22" s="248"/>
      <c r="AE22" s="248"/>
      <c r="AF22" s="248"/>
      <c r="AG22" s="2"/>
    </row>
    <row r="23" spans="1:34">
      <c r="A23" s="26">
        <v>16</v>
      </c>
      <c r="B23" s="21">
        <v>6.8</v>
      </c>
      <c r="C23" s="21" t="s">
        <v>2</v>
      </c>
      <c r="D23" s="21">
        <v>11.8</v>
      </c>
      <c r="E23" s="21" t="s">
        <v>2</v>
      </c>
      <c r="F23" s="43"/>
      <c r="G23" s="229" t="s">
        <v>115</v>
      </c>
      <c r="H23" s="21">
        <v>0.50800000000000001</v>
      </c>
      <c r="I23" s="21"/>
      <c r="J23" s="43"/>
      <c r="K23" s="26">
        <v>16</v>
      </c>
      <c r="L23" s="24">
        <v>999.7</v>
      </c>
      <c r="M23" s="24">
        <v>1006</v>
      </c>
      <c r="N23" s="43"/>
      <c r="O23" s="26">
        <v>16</v>
      </c>
      <c r="P23" s="27">
        <v>75</v>
      </c>
      <c r="Q23" s="137">
        <v>94</v>
      </c>
      <c r="R23" s="43"/>
      <c r="S23" s="43"/>
      <c r="T23" s="26">
        <v>16</v>
      </c>
      <c r="U23" s="35" t="s">
        <v>94</v>
      </c>
      <c r="V23" s="34">
        <v>17.7</v>
      </c>
      <c r="W23" s="34">
        <v>1.1000000000000001</v>
      </c>
      <c r="X23" s="43"/>
      <c r="Y23" s="248" t="s">
        <v>143</v>
      </c>
      <c r="Z23" s="248"/>
      <c r="AA23" s="248"/>
      <c r="AB23" s="43"/>
      <c r="AC23" s="248" t="s">
        <v>288</v>
      </c>
      <c r="AD23" s="248"/>
      <c r="AE23" s="248"/>
      <c r="AF23" s="248"/>
      <c r="AG23" s="2"/>
    </row>
    <row r="24" spans="1:34">
      <c r="A24" s="26">
        <v>17</v>
      </c>
      <c r="B24" s="21">
        <v>4.7</v>
      </c>
      <c r="C24" s="21" t="s">
        <v>2</v>
      </c>
      <c r="D24" s="21">
        <v>9.6999999999999993</v>
      </c>
      <c r="E24" s="21" t="s">
        <v>2</v>
      </c>
      <c r="F24" s="43"/>
      <c r="G24" s="229" t="s">
        <v>151</v>
      </c>
      <c r="H24" s="21">
        <v>4.3179999999999996</v>
      </c>
      <c r="I24" s="21">
        <v>5.8</v>
      </c>
      <c r="J24" s="43"/>
      <c r="K24" s="26">
        <v>17</v>
      </c>
      <c r="L24" s="24">
        <v>1003.2</v>
      </c>
      <c r="M24" s="24">
        <v>1006.3</v>
      </c>
      <c r="N24" s="43"/>
      <c r="O24" s="26">
        <v>17</v>
      </c>
      <c r="P24" s="27">
        <v>82</v>
      </c>
      <c r="Q24" s="27">
        <v>93</v>
      </c>
      <c r="R24" s="43"/>
      <c r="S24" s="43"/>
      <c r="T24" s="26">
        <v>17</v>
      </c>
      <c r="U24" s="35" t="s">
        <v>62</v>
      </c>
      <c r="V24" s="97">
        <v>27.4</v>
      </c>
      <c r="W24" s="97">
        <v>3.9</v>
      </c>
      <c r="X24" s="43"/>
      <c r="Y24" s="248"/>
      <c r="Z24" s="248"/>
      <c r="AA24" s="248"/>
      <c r="AB24" s="43"/>
      <c r="AC24" s="248" t="s">
        <v>111</v>
      </c>
      <c r="AD24" s="248"/>
      <c r="AE24" s="248"/>
      <c r="AF24" s="248"/>
      <c r="AG24" s="2"/>
    </row>
    <row r="25" spans="1:34">
      <c r="A25" s="26">
        <v>18</v>
      </c>
      <c r="B25" s="21">
        <v>3.1</v>
      </c>
      <c r="C25" s="21" t="s">
        <v>2</v>
      </c>
      <c r="D25" s="21">
        <v>15.4</v>
      </c>
      <c r="E25" s="21" t="s">
        <v>2</v>
      </c>
      <c r="F25" s="43"/>
      <c r="G25" s="229" t="s">
        <v>115</v>
      </c>
      <c r="H25" s="21">
        <v>0.254</v>
      </c>
      <c r="I25" s="21"/>
      <c r="J25" s="43"/>
      <c r="K25" s="26">
        <v>18</v>
      </c>
      <c r="L25" s="24">
        <v>1003.7</v>
      </c>
      <c r="M25" s="24">
        <v>1010.2</v>
      </c>
      <c r="N25" s="43"/>
      <c r="O25" s="26">
        <v>18</v>
      </c>
      <c r="P25" s="27">
        <v>55</v>
      </c>
      <c r="Q25" s="27">
        <v>93</v>
      </c>
      <c r="R25" s="43"/>
      <c r="S25" s="43"/>
      <c r="T25" s="26">
        <v>18</v>
      </c>
      <c r="U25" s="35" t="s">
        <v>94</v>
      </c>
      <c r="V25" s="97">
        <v>11.3</v>
      </c>
      <c r="W25" s="97">
        <v>0.5</v>
      </c>
      <c r="X25" s="43"/>
      <c r="Y25" s="248" t="s">
        <v>143</v>
      </c>
      <c r="Z25" s="248"/>
      <c r="AA25" s="248"/>
      <c r="AB25" s="43"/>
      <c r="AC25" s="248" t="s">
        <v>101</v>
      </c>
      <c r="AD25" s="248"/>
      <c r="AE25" s="248"/>
      <c r="AF25" s="248"/>
      <c r="AG25" s="38"/>
    </row>
    <row r="26" spans="1:34">
      <c r="A26" s="26">
        <v>19</v>
      </c>
      <c r="B26" s="21">
        <v>3.1</v>
      </c>
      <c r="C26" s="21" t="s">
        <v>2</v>
      </c>
      <c r="D26" s="21">
        <v>13.4</v>
      </c>
      <c r="E26" s="21" t="s">
        <v>2</v>
      </c>
      <c r="F26" s="43"/>
      <c r="G26" s="229" t="s">
        <v>115</v>
      </c>
      <c r="H26" s="21">
        <v>0.254</v>
      </c>
      <c r="I26" s="21"/>
      <c r="J26" s="43"/>
      <c r="K26" s="26">
        <v>19</v>
      </c>
      <c r="L26" s="24">
        <v>1010.2</v>
      </c>
      <c r="M26" s="24">
        <v>1023</v>
      </c>
      <c r="N26" s="43"/>
      <c r="O26" s="26">
        <v>19</v>
      </c>
      <c r="P26" s="27">
        <v>60</v>
      </c>
      <c r="Q26" s="27">
        <v>93</v>
      </c>
      <c r="R26" s="43"/>
      <c r="S26" s="43"/>
      <c r="T26" s="26">
        <v>19</v>
      </c>
      <c r="U26" s="35" t="s">
        <v>94</v>
      </c>
      <c r="V26" s="97">
        <v>9.6999999999999993</v>
      </c>
      <c r="W26" s="97">
        <v>0.3</v>
      </c>
      <c r="X26" s="43"/>
      <c r="Y26" s="248" t="s">
        <v>284</v>
      </c>
      <c r="Z26" s="248"/>
      <c r="AA26" s="248"/>
      <c r="AB26" s="43"/>
      <c r="AC26" s="248" t="s">
        <v>101</v>
      </c>
      <c r="AD26" s="248"/>
      <c r="AE26" s="248"/>
      <c r="AF26" s="248"/>
      <c r="AG26" s="38"/>
    </row>
    <row r="27" spans="1:34">
      <c r="A27" s="26">
        <v>20</v>
      </c>
      <c r="B27" s="143">
        <v>1.8</v>
      </c>
      <c r="C27" s="21" t="s">
        <v>2</v>
      </c>
      <c r="D27" s="21">
        <v>15</v>
      </c>
      <c r="E27" s="21" t="s">
        <v>2</v>
      </c>
      <c r="F27" s="43"/>
      <c r="G27" s="229" t="s">
        <v>115</v>
      </c>
      <c r="H27" s="21">
        <v>0.254</v>
      </c>
      <c r="I27" s="136"/>
      <c r="J27" s="43"/>
      <c r="K27" s="26">
        <v>20</v>
      </c>
      <c r="L27" s="24">
        <v>1022.4</v>
      </c>
      <c r="M27" s="24">
        <v>1025.8</v>
      </c>
      <c r="N27" s="43"/>
      <c r="O27" s="26">
        <v>20</v>
      </c>
      <c r="P27" s="27">
        <v>49</v>
      </c>
      <c r="Q27" s="94">
        <v>92</v>
      </c>
      <c r="R27" s="43"/>
      <c r="S27" s="43"/>
      <c r="T27" s="26">
        <v>20</v>
      </c>
      <c r="U27" s="35" t="s">
        <v>54</v>
      </c>
      <c r="V27" s="97">
        <v>11.3</v>
      </c>
      <c r="W27" s="97">
        <v>0.3</v>
      </c>
      <c r="X27" s="43"/>
      <c r="Y27" s="248"/>
      <c r="Z27" s="248"/>
      <c r="AA27" s="248"/>
      <c r="AB27" s="43"/>
      <c r="AC27" s="248" t="s">
        <v>95</v>
      </c>
      <c r="AD27" s="248"/>
      <c r="AE27" s="248"/>
      <c r="AF27" s="248"/>
      <c r="AG27" s="38"/>
    </row>
    <row r="28" spans="1:34">
      <c r="A28" s="26">
        <v>21</v>
      </c>
      <c r="B28" s="21">
        <v>2.2000000000000002</v>
      </c>
      <c r="C28" s="21" t="s">
        <v>2</v>
      </c>
      <c r="D28" s="21">
        <v>12.4</v>
      </c>
      <c r="E28" s="21" t="s">
        <v>2</v>
      </c>
      <c r="F28" s="43"/>
      <c r="G28" s="230" t="s">
        <v>115</v>
      </c>
      <c r="H28" s="21">
        <v>0.254</v>
      </c>
      <c r="I28" s="21"/>
      <c r="J28" s="43"/>
      <c r="K28" s="26">
        <v>21</v>
      </c>
      <c r="L28" s="24">
        <v>1021.9</v>
      </c>
      <c r="M28" s="24">
        <v>1024.3</v>
      </c>
      <c r="N28" s="43"/>
      <c r="O28" s="26">
        <v>21</v>
      </c>
      <c r="P28" s="27">
        <v>55</v>
      </c>
      <c r="Q28" s="27">
        <v>91</v>
      </c>
      <c r="R28" s="43"/>
      <c r="S28" s="43"/>
      <c r="T28" s="26">
        <v>21</v>
      </c>
      <c r="U28" s="35" t="s">
        <v>54</v>
      </c>
      <c r="V28" s="97">
        <v>11.3</v>
      </c>
      <c r="W28" s="97">
        <v>0.5</v>
      </c>
      <c r="X28" s="43"/>
      <c r="Y28" s="248"/>
      <c r="Z28" s="248"/>
      <c r="AA28" s="248"/>
      <c r="AB28" s="43"/>
      <c r="AC28" s="248" t="s">
        <v>95</v>
      </c>
      <c r="AD28" s="248"/>
      <c r="AE28" s="248"/>
      <c r="AF28" s="248"/>
      <c r="AG28" s="2"/>
    </row>
    <row r="29" spans="1:34">
      <c r="A29" s="26">
        <v>22</v>
      </c>
      <c r="B29" s="21">
        <v>2.9</v>
      </c>
      <c r="C29" s="21" t="s">
        <v>2</v>
      </c>
      <c r="D29" s="21">
        <v>12.7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1023</v>
      </c>
      <c r="M29" s="24">
        <v>1026.2</v>
      </c>
      <c r="N29" s="43"/>
      <c r="O29" s="26">
        <v>22</v>
      </c>
      <c r="P29" s="27">
        <v>57</v>
      </c>
      <c r="Q29" s="27">
        <v>89</v>
      </c>
      <c r="R29" s="43"/>
      <c r="S29" s="43"/>
      <c r="T29" s="26">
        <v>22</v>
      </c>
      <c r="U29" s="35" t="s">
        <v>94</v>
      </c>
      <c r="V29" s="97">
        <v>11.3</v>
      </c>
      <c r="W29" s="97">
        <v>0.3</v>
      </c>
      <c r="X29" s="43"/>
      <c r="Y29" s="248"/>
      <c r="Z29" s="248"/>
      <c r="AA29" s="248"/>
      <c r="AB29" s="43"/>
      <c r="AC29" s="248" t="s">
        <v>95</v>
      </c>
      <c r="AD29" s="248"/>
      <c r="AE29" s="248"/>
      <c r="AF29" s="248"/>
      <c r="AG29" s="38"/>
    </row>
    <row r="30" spans="1:34">
      <c r="A30" s="26">
        <v>23</v>
      </c>
      <c r="B30" s="21">
        <v>4.2</v>
      </c>
      <c r="C30" s="21" t="s">
        <v>2</v>
      </c>
      <c r="D30" s="21">
        <v>13.9</v>
      </c>
      <c r="E30" s="21" t="s">
        <v>2</v>
      </c>
      <c r="F30" s="43"/>
      <c r="G30" s="230" t="s">
        <v>115</v>
      </c>
      <c r="H30" s="21">
        <v>0.254</v>
      </c>
      <c r="I30" s="21"/>
      <c r="J30" s="43"/>
      <c r="K30" s="26">
        <v>23</v>
      </c>
      <c r="L30" s="24">
        <v>1025.2</v>
      </c>
      <c r="M30" s="140">
        <v>1027.8</v>
      </c>
      <c r="N30" s="43"/>
      <c r="O30" s="26">
        <v>23</v>
      </c>
      <c r="P30" s="27">
        <v>63</v>
      </c>
      <c r="Q30" s="35">
        <v>92</v>
      </c>
      <c r="R30" s="43"/>
      <c r="S30" s="43"/>
      <c r="T30" s="26">
        <v>23</v>
      </c>
      <c r="U30" s="35" t="s">
        <v>54</v>
      </c>
      <c r="V30" s="97">
        <v>9.6999999999999993</v>
      </c>
      <c r="W30" s="97">
        <v>0.2</v>
      </c>
      <c r="X30" s="43"/>
      <c r="Y30" s="248"/>
      <c r="Z30" s="248"/>
      <c r="AA30" s="248"/>
      <c r="AB30" s="43"/>
      <c r="AC30" s="248" t="s">
        <v>95</v>
      </c>
      <c r="AD30" s="248"/>
      <c r="AE30" s="248"/>
      <c r="AF30" s="248"/>
      <c r="AG30" s="2"/>
    </row>
    <row r="31" spans="1:34">
      <c r="A31" s="26">
        <v>24</v>
      </c>
      <c r="B31" s="21">
        <v>6.4</v>
      </c>
      <c r="C31" s="21" t="s">
        <v>2</v>
      </c>
      <c r="D31" s="21">
        <v>12.9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1021.1</v>
      </c>
      <c r="M31" s="24">
        <v>1025.9000000000001</v>
      </c>
      <c r="N31" s="43"/>
      <c r="O31" s="26">
        <v>24</v>
      </c>
      <c r="P31" s="27">
        <v>69</v>
      </c>
      <c r="Q31" s="27">
        <v>91</v>
      </c>
      <c r="R31" s="43"/>
      <c r="S31" s="43"/>
      <c r="T31" s="26">
        <v>24</v>
      </c>
      <c r="U31" s="35" t="s">
        <v>94</v>
      </c>
      <c r="V31" s="97">
        <v>6.4</v>
      </c>
      <c r="W31" s="97">
        <v>0.3</v>
      </c>
      <c r="X31" s="43"/>
      <c r="Y31" s="248"/>
      <c r="Z31" s="248"/>
      <c r="AA31" s="248"/>
      <c r="AB31" s="43"/>
      <c r="AC31" s="248" t="s">
        <v>289</v>
      </c>
      <c r="AD31" s="248"/>
      <c r="AE31" s="248"/>
      <c r="AF31" s="248"/>
      <c r="AG31" s="2"/>
    </row>
    <row r="32" spans="1:34">
      <c r="A32" s="26">
        <v>25</v>
      </c>
      <c r="B32" s="21">
        <v>7.2</v>
      </c>
      <c r="C32" s="21" t="s">
        <v>2</v>
      </c>
      <c r="D32" s="21">
        <v>11.8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1018.4</v>
      </c>
      <c r="M32" s="24">
        <v>1022.2</v>
      </c>
      <c r="N32" s="43"/>
      <c r="O32" s="26">
        <v>25</v>
      </c>
      <c r="P32" s="27">
        <v>84</v>
      </c>
      <c r="Q32" s="27">
        <v>92</v>
      </c>
      <c r="R32" s="43"/>
      <c r="S32" s="43"/>
      <c r="T32" s="26">
        <v>25</v>
      </c>
      <c r="U32" s="35" t="s">
        <v>94</v>
      </c>
      <c r="V32" s="97">
        <v>9.6999999999999993</v>
      </c>
      <c r="W32" s="97">
        <v>0.2</v>
      </c>
      <c r="X32" s="43"/>
      <c r="Y32" s="248"/>
      <c r="Z32" s="248"/>
      <c r="AA32" s="248"/>
      <c r="AB32" s="43"/>
      <c r="AC32" s="248" t="s">
        <v>104</v>
      </c>
      <c r="AD32" s="248"/>
      <c r="AE32" s="248"/>
      <c r="AF32" s="248"/>
      <c r="AG32" s="2"/>
    </row>
    <row r="33" spans="1:33">
      <c r="A33" s="26">
        <v>26</v>
      </c>
      <c r="B33" s="21">
        <v>8.4</v>
      </c>
      <c r="C33" s="21" t="s">
        <v>2</v>
      </c>
      <c r="D33" s="21">
        <v>10.9</v>
      </c>
      <c r="E33" s="21" t="s">
        <v>2</v>
      </c>
      <c r="F33" s="43"/>
      <c r="G33" s="231" t="s">
        <v>291</v>
      </c>
      <c r="H33" s="21">
        <v>0.76200000000000001</v>
      </c>
      <c r="I33" s="21">
        <v>0.3</v>
      </c>
      <c r="J33" s="43"/>
      <c r="K33" s="26">
        <v>26</v>
      </c>
      <c r="L33" s="24">
        <v>1016</v>
      </c>
      <c r="M33" s="24">
        <v>1018.5</v>
      </c>
      <c r="N33" s="43"/>
      <c r="O33" s="26">
        <v>26</v>
      </c>
      <c r="P33" s="27">
        <v>85</v>
      </c>
      <c r="Q33" s="27">
        <v>91</v>
      </c>
      <c r="R33" s="43"/>
      <c r="S33" s="43"/>
      <c r="T33" s="26">
        <v>26</v>
      </c>
      <c r="U33" s="35" t="s">
        <v>62</v>
      </c>
      <c r="V33" s="97">
        <v>22.5</v>
      </c>
      <c r="W33" s="97">
        <v>4.2</v>
      </c>
      <c r="X33" s="43"/>
      <c r="Y33" s="248"/>
      <c r="Z33" s="248"/>
      <c r="AA33" s="248"/>
      <c r="AB33" s="43"/>
      <c r="AC33" s="248" t="s">
        <v>88</v>
      </c>
      <c r="AD33" s="248"/>
      <c r="AE33" s="248"/>
      <c r="AF33" s="248"/>
      <c r="AG33" s="2"/>
    </row>
    <row r="34" spans="1:33">
      <c r="A34" s="26">
        <v>27</v>
      </c>
      <c r="B34" s="21">
        <v>7.2</v>
      </c>
      <c r="C34" s="21" t="s">
        <v>2</v>
      </c>
      <c r="D34" s="145">
        <v>8.4</v>
      </c>
      <c r="E34" s="21" t="s">
        <v>2</v>
      </c>
      <c r="F34" s="43"/>
      <c r="G34" s="231" t="s">
        <v>290</v>
      </c>
      <c r="H34" s="21">
        <v>6.8579999999999997</v>
      </c>
      <c r="I34" s="21">
        <v>3.8</v>
      </c>
      <c r="J34" s="43"/>
      <c r="K34" s="26">
        <v>27</v>
      </c>
      <c r="L34" s="24">
        <v>1013.2</v>
      </c>
      <c r="M34" s="24">
        <v>1016</v>
      </c>
      <c r="N34" s="43"/>
      <c r="O34" s="26">
        <v>27</v>
      </c>
      <c r="P34" s="27">
        <v>89</v>
      </c>
      <c r="Q34" s="27">
        <v>92</v>
      </c>
      <c r="R34" s="43"/>
      <c r="S34" s="43"/>
      <c r="T34" s="26">
        <v>27</v>
      </c>
      <c r="U34" s="35" t="s">
        <v>62</v>
      </c>
      <c r="V34" s="97">
        <v>14.5</v>
      </c>
      <c r="W34" s="97">
        <v>1.1000000000000001</v>
      </c>
      <c r="X34" s="43"/>
      <c r="Y34" s="248"/>
      <c r="Z34" s="248"/>
      <c r="AA34" s="248"/>
      <c r="AB34" s="43"/>
      <c r="AC34" s="248" t="s">
        <v>88</v>
      </c>
      <c r="AD34" s="248"/>
      <c r="AE34" s="248"/>
      <c r="AF34" s="248"/>
      <c r="AG34" s="2"/>
    </row>
    <row r="35" spans="1:33">
      <c r="A35" s="26">
        <v>28</v>
      </c>
      <c r="B35" s="21">
        <v>7.7</v>
      </c>
      <c r="C35" s="21" t="s">
        <v>2</v>
      </c>
      <c r="D35" s="21">
        <v>9.6</v>
      </c>
      <c r="E35" s="21" t="s">
        <v>2</v>
      </c>
      <c r="F35" s="43"/>
      <c r="G35" s="231" t="s">
        <v>92</v>
      </c>
      <c r="H35" s="21">
        <v>21.59</v>
      </c>
      <c r="I35" s="21">
        <v>9.1</v>
      </c>
      <c r="J35" s="43"/>
      <c r="K35" s="26">
        <v>28</v>
      </c>
      <c r="L35" s="24">
        <v>1012.7</v>
      </c>
      <c r="M35" s="24">
        <v>1015.5</v>
      </c>
      <c r="N35" s="43"/>
      <c r="O35" s="26">
        <v>28</v>
      </c>
      <c r="P35" s="27">
        <v>91</v>
      </c>
      <c r="Q35" s="27">
        <v>93</v>
      </c>
      <c r="R35" s="43"/>
      <c r="S35" s="43"/>
      <c r="T35" s="26">
        <v>28</v>
      </c>
      <c r="U35" s="35" t="s">
        <v>62</v>
      </c>
      <c r="V35" s="97">
        <v>12.9</v>
      </c>
      <c r="W35" s="97">
        <v>1.4</v>
      </c>
      <c r="X35" s="43"/>
      <c r="Y35" s="248"/>
      <c r="Z35" s="248"/>
      <c r="AA35" s="248"/>
      <c r="AB35" s="43"/>
      <c r="AC35" s="248" t="s">
        <v>88</v>
      </c>
      <c r="AD35" s="248"/>
      <c r="AE35" s="248"/>
      <c r="AF35" s="248"/>
      <c r="AG35" s="2"/>
    </row>
    <row r="36" spans="1:33">
      <c r="A36" s="26">
        <v>29</v>
      </c>
      <c r="B36" s="21">
        <v>9.1999999999999993</v>
      </c>
      <c r="C36" s="21" t="s">
        <v>2</v>
      </c>
      <c r="D36" s="21">
        <v>11.6</v>
      </c>
      <c r="E36" s="21" t="s">
        <v>2</v>
      </c>
      <c r="F36" s="43"/>
      <c r="G36" s="232" t="s">
        <v>286</v>
      </c>
      <c r="H36" s="21">
        <v>18.288</v>
      </c>
      <c r="I36" s="21">
        <v>28.4</v>
      </c>
      <c r="J36" s="43"/>
      <c r="K36" s="26">
        <v>29</v>
      </c>
      <c r="L36" s="24">
        <v>1013.1</v>
      </c>
      <c r="M36" s="24">
        <v>1015.3</v>
      </c>
      <c r="N36" s="43"/>
      <c r="O36" s="26">
        <v>29</v>
      </c>
      <c r="P36" s="27">
        <v>93</v>
      </c>
      <c r="Q36" s="27">
        <v>93</v>
      </c>
      <c r="R36" s="43"/>
      <c r="S36" s="43"/>
      <c r="T36" s="26">
        <v>29</v>
      </c>
      <c r="U36" s="35" t="s">
        <v>62</v>
      </c>
      <c r="V36" s="97">
        <v>14.5</v>
      </c>
      <c r="W36" s="97">
        <v>1</v>
      </c>
      <c r="X36" s="43"/>
      <c r="Y36" s="248"/>
      <c r="Z36" s="248"/>
      <c r="AA36" s="248"/>
      <c r="AB36" s="43"/>
      <c r="AC36" s="248" t="s">
        <v>88</v>
      </c>
      <c r="AD36" s="248"/>
      <c r="AE36" s="248"/>
      <c r="AF36" s="248"/>
      <c r="AG36" s="2"/>
    </row>
    <row r="37" spans="1:33">
      <c r="A37" s="26">
        <v>30</v>
      </c>
      <c r="B37" s="235">
        <v>11.6</v>
      </c>
      <c r="C37" s="21" t="s">
        <v>2</v>
      </c>
      <c r="D37" s="21">
        <v>12.3</v>
      </c>
      <c r="E37" s="21" t="s">
        <v>2</v>
      </c>
      <c r="F37" s="43"/>
      <c r="G37" s="233" t="s">
        <v>286</v>
      </c>
      <c r="H37" s="21">
        <v>37.084000000000003</v>
      </c>
      <c r="I37" s="21">
        <v>14.7</v>
      </c>
      <c r="J37" s="43"/>
      <c r="K37" s="26">
        <v>30</v>
      </c>
      <c r="L37" s="24">
        <v>1004.4</v>
      </c>
      <c r="M37" s="24">
        <v>1013.6</v>
      </c>
      <c r="N37" s="43"/>
      <c r="O37" s="26">
        <v>30</v>
      </c>
      <c r="P37" s="27">
        <v>93</v>
      </c>
      <c r="Q37" s="137">
        <v>94</v>
      </c>
      <c r="R37" s="43"/>
      <c r="S37" s="43"/>
      <c r="T37" s="26">
        <v>30</v>
      </c>
      <c r="U37" s="35" t="s">
        <v>62</v>
      </c>
      <c r="V37" s="97">
        <v>24.1</v>
      </c>
      <c r="W37" s="97">
        <v>5.3</v>
      </c>
      <c r="X37" s="43"/>
      <c r="Y37" s="248"/>
      <c r="Z37" s="248"/>
      <c r="AA37" s="248"/>
      <c r="AB37" s="43"/>
      <c r="AC37" s="248" t="s">
        <v>88</v>
      </c>
      <c r="AD37" s="248"/>
      <c r="AE37" s="248"/>
      <c r="AF37" s="248"/>
      <c r="AG37" s="2"/>
    </row>
    <row r="38" spans="1:33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43"/>
      <c r="T38" s="39"/>
      <c r="U38" s="35"/>
      <c r="V38" s="97"/>
      <c r="W38" s="97"/>
      <c r="X38" s="43"/>
      <c r="Y38" s="248"/>
      <c r="Z38" s="248"/>
      <c r="AA38" s="248"/>
      <c r="AB38" s="43"/>
      <c r="AC38" s="248"/>
      <c r="AD38" s="248"/>
      <c r="AE38" s="248"/>
      <c r="AF38" s="248"/>
      <c r="AG38" s="2"/>
    </row>
    <row r="39" spans="1:33">
      <c r="A39" s="41"/>
      <c r="B39" s="42"/>
      <c r="C39" s="42"/>
      <c r="D39" s="42"/>
      <c r="E39" s="42"/>
      <c r="F39" s="2"/>
      <c r="G39" s="114" t="s">
        <v>57</v>
      </c>
      <c r="H39" s="115">
        <v>0</v>
      </c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2"/>
      <c r="T39" s="38"/>
      <c r="U39" s="93"/>
      <c r="V39" s="99" t="s">
        <v>46</v>
      </c>
      <c r="W39" s="100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44" t="s">
        <v>3</v>
      </c>
      <c r="B40" s="45">
        <f>AVERAGE(B8:B37)</f>
        <v>6.799999999999998</v>
      </c>
      <c r="C40" s="45" t="s">
        <v>2</v>
      </c>
      <c r="D40" s="45">
        <f>AVERAGE(D8:D37)</f>
        <v>13.456666666666665</v>
      </c>
      <c r="E40" s="46" t="s">
        <v>2</v>
      </c>
      <c r="F40" s="2"/>
      <c r="G40" s="47" t="s">
        <v>5</v>
      </c>
      <c r="H40" s="48">
        <f>SUM(H8:H37)</f>
        <v>260.096</v>
      </c>
      <c r="I40" s="120" t="s">
        <v>61</v>
      </c>
      <c r="J40" s="2"/>
      <c r="K40" s="44" t="s">
        <v>3</v>
      </c>
      <c r="L40" s="104">
        <f>AVERAGE(L8:L37)</f>
        <v>1010.6833333333336</v>
      </c>
      <c r="M40" s="105">
        <f>AVERAGE(M8:M37)</f>
        <v>1016.03</v>
      </c>
      <c r="N40" s="2"/>
      <c r="O40" s="44" t="s">
        <v>3</v>
      </c>
      <c r="P40" s="123">
        <f>AVERAGE(P8:P37)</f>
        <v>70.63333333333334</v>
      </c>
      <c r="Q40" s="124">
        <f>AVERAGE(Q8:Q37)</f>
        <v>91.033333333333331</v>
      </c>
      <c r="R40" s="2"/>
      <c r="S40" s="2"/>
      <c r="T40" s="86" t="s">
        <v>11</v>
      </c>
      <c r="U40" s="86" t="s">
        <v>62</v>
      </c>
      <c r="V40" s="98">
        <f>MAXA(V8:V37)</f>
        <v>29</v>
      </c>
      <c r="W40" s="101"/>
      <c r="X40" s="2"/>
      <c r="Y40" s="255" t="s">
        <v>36</v>
      </c>
      <c r="Z40" s="255"/>
      <c r="AA40" s="255"/>
      <c r="AB40" s="2"/>
      <c r="AC40" s="256" t="s">
        <v>35</v>
      </c>
      <c r="AD40" s="256"/>
      <c r="AE40" s="256"/>
      <c r="AF40" s="256"/>
      <c r="AG40" s="2"/>
    </row>
    <row r="41" spans="1:33">
      <c r="A41" s="50" t="s">
        <v>19</v>
      </c>
      <c r="B41" s="261">
        <f>AVERAGE(B49:B78)</f>
        <v>9.639999999999997</v>
      </c>
      <c r="C41" s="262"/>
      <c r="D41" s="262"/>
      <c r="E41" s="51" t="s">
        <v>2</v>
      </c>
      <c r="F41" s="2"/>
      <c r="G41" s="114" t="s">
        <v>58</v>
      </c>
      <c r="H41" s="122">
        <v>0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AVERAGE(L8:M8,L9:M9,L10:M10,L11:M11,L12:M12,L13:M13,L14:M14,L15:M15,L16:M16,L17:M17,L18:M18,L19:M19,L20:M20,L21:M21,L22:M22,L23:M23,L24:M24,L25:M25,L26:M26,L27:M27,L28:M28,L29:M29,L30:M30,L31:M31,L32:M32,L33:M33,L34:M34,L35:M35,L36:M36,L37:M37)</f>
        <v>1013.3566666666666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AVERAGE(P8:Q8,P9:Q9,P10:Q10,P11:Q11,P12:Q12,P13:Q13,P14:Q14,P15:Q15,P16:Q16,P17:Q17,P18:Q18,P19:Q19,P20:Q20,P21:Q21,P22:Q22,P23:Q23,P24:Q24,P25:Q25,P26:Q26,P27:Q27,P28:Q28,P29:Q29,P30:Q30,P31:Q31,P32:Q32,P33:Q33,P34:Q34,P35:Q35,P36:Q36,P37:Q37)</f>
        <v>80.833333333333329</v>
      </c>
      <c r="Q41" s="266"/>
      <c r="R41" s="2"/>
      <c r="S41" s="2"/>
      <c r="T41" s="18"/>
      <c r="U41" s="53"/>
      <c r="V41" s="102" t="s">
        <v>47</v>
      </c>
      <c r="W41" s="102" t="s">
        <v>49</v>
      </c>
      <c r="X41" s="2"/>
      <c r="Y41" s="81" t="s">
        <v>37</v>
      </c>
      <c r="Z41" s="81" t="s">
        <v>38</v>
      </c>
      <c r="AA41" s="81" t="s">
        <v>39</v>
      </c>
      <c r="AB41" s="2"/>
      <c r="AC41" s="30"/>
      <c r="AD41" s="81" t="s">
        <v>40</v>
      </c>
      <c r="AE41" s="81" t="s">
        <v>41</v>
      </c>
      <c r="AF41" s="81" t="s">
        <v>42</v>
      </c>
      <c r="AG41" s="2"/>
    </row>
    <row r="42" spans="1:33">
      <c r="A42" s="55" t="s">
        <v>4</v>
      </c>
      <c r="B42" s="56">
        <f>MINA(B8:B37)</f>
        <v>1.8</v>
      </c>
      <c r="C42" s="56" t="s">
        <v>2</v>
      </c>
      <c r="D42" s="56">
        <f>MAXA(D8:D37)</f>
        <v>19.7</v>
      </c>
      <c r="E42" s="57" t="s">
        <v>2</v>
      </c>
      <c r="F42" s="2"/>
      <c r="G42" s="47" t="s">
        <v>6</v>
      </c>
      <c r="H42" s="48">
        <f>MAXA(H8:H37)</f>
        <v>61.213999999999999</v>
      </c>
      <c r="I42" s="98">
        <f>MAXA(I8:I38)</f>
        <v>32</v>
      </c>
      <c r="J42" s="2"/>
      <c r="K42" s="55" t="s">
        <v>4</v>
      </c>
      <c r="L42" s="106">
        <f>MINA(L8:L37)</f>
        <v>996.3</v>
      </c>
      <c r="M42" s="106">
        <f>MAXA(M8:M37)</f>
        <v>1027.8</v>
      </c>
      <c r="N42" s="2"/>
      <c r="O42" s="55" t="s">
        <v>4</v>
      </c>
      <c r="P42" s="96">
        <f>MINA(P8:P37)</f>
        <v>32</v>
      </c>
      <c r="Q42" s="96">
        <f>MAXA(Q8:Q37)</f>
        <v>94</v>
      </c>
      <c r="R42" s="58"/>
      <c r="S42" s="58"/>
      <c r="T42" s="244" t="s">
        <v>50</v>
      </c>
      <c r="U42" s="245"/>
      <c r="V42" s="103">
        <f>AVERAGE(V8:V37)</f>
        <v>15.143333333333333</v>
      </c>
      <c r="W42" s="103">
        <f>AVERAGE(W8:W37)</f>
        <v>1.5100000000000002</v>
      </c>
      <c r="X42" s="2"/>
      <c r="Y42" s="107">
        <f>SUM(H8:H17)</f>
        <v>67.31</v>
      </c>
      <c r="Z42" s="107">
        <f>SUM(H18:H27)</f>
        <v>107.69600000000001</v>
      </c>
      <c r="AA42" s="107">
        <f>SUM(H28:H37)</f>
        <v>85.09</v>
      </c>
      <c r="AB42" s="2"/>
      <c r="AC42" s="80" t="s">
        <v>43</v>
      </c>
      <c r="AD42" s="107">
        <f>AVERAGE(B8:B17)</f>
        <v>7</v>
      </c>
      <c r="AE42" s="107">
        <f>AVERAGE(D8:D17)</f>
        <v>15.030000000000001</v>
      </c>
      <c r="AF42" s="107">
        <f>AVERAGE(B49:B58)</f>
        <v>10.510000000000002</v>
      </c>
      <c r="AG42" s="2"/>
    </row>
    <row r="43" spans="1:33" ht="12.75">
      <c r="A43" s="2"/>
      <c r="B43" s="268" t="s">
        <v>27</v>
      </c>
      <c r="C43" s="268"/>
      <c r="D43" s="268"/>
      <c r="E43" s="268"/>
      <c r="F43" s="268"/>
      <c r="G43" s="268"/>
      <c r="H43" s="59">
        <f>Ottobre!H45</f>
        <v>860.35799999999995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2"/>
      <c r="T43" s="16"/>
      <c r="U43" s="89"/>
      <c r="V43" s="16"/>
      <c r="W43" s="16"/>
      <c r="X43" s="2"/>
      <c r="Y43" s="74"/>
      <c r="Z43" s="74"/>
      <c r="AA43" s="74"/>
      <c r="AB43" s="2"/>
      <c r="AC43" s="80" t="s">
        <v>38</v>
      </c>
      <c r="AD43" s="107">
        <f>AVERAGE(B18:B27)</f>
        <v>6.7</v>
      </c>
      <c r="AE43" s="107">
        <f>AVERAGE(D18:D27)</f>
        <v>13.690000000000001</v>
      </c>
      <c r="AF43" s="107">
        <f>AVERAGE(B59:B68)</f>
        <v>9.5200000000000014</v>
      </c>
      <c r="AG43" s="2"/>
    </row>
    <row r="44" spans="1:33">
      <c r="A44" s="2"/>
      <c r="B44" s="269" t="s">
        <v>28</v>
      </c>
      <c r="C44" s="269"/>
      <c r="D44" s="269"/>
      <c r="E44" s="269"/>
      <c r="F44" s="269"/>
      <c r="G44" s="269"/>
      <c r="H44" s="60">
        <f>H40</f>
        <v>260.096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2"/>
      <c r="T44" s="16"/>
      <c r="U44" s="90"/>
      <c r="V44" s="16"/>
      <c r="W44" s="16"/>
      <c r="X44" s="2"/>
      <c r="Y44" s="74"/>
      <c r="Z44" s="74"/>
      <c r="AA44" s="74"/>
      <c r="AB44" s="2"/>
      <c r="AC44" s="80" t="s">
        <v>44</v>
      </c>
      <c r="AD44" s="107">
        <f>AVERAGE(B28:B37)</f>
        <v>6.7</v>
      </c>
      <c r="AE44" s="107">
        <f>AVERAGE(D28:D37)</f>
        <v>11.65</v>
      </c>
      <c r="AF44" s="107">
        <f>AVERAGE(B69:B79)</f>
        <v>8.89</v>
      </c>
      <c r="AG44" s="2"/>
    </row>
    <row r="45" spans="1:33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1120.454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2"/>
      <c r="T45" s="16"/>
      <c r="U45" s="91"/>
      <c r="V45" s="16"/>
      <c r="W45" s="16"/>
      <c r="X45" s="2"/>
      <c r="Y45" s="74"/>
      <c r="Z45" s="74"/>
      <c r="AA45" s="74"/>
      <c r="AB45" s="2"/>
      <c r="AC45" s="54"/>
      <c r="AD45" s="54"/>
      <c r="AE45" s="54"/>
      <c r="AF45" s="54"/>
      <c r="AG45" s="2"/>
    </row>
    <row r="46" spans="1:33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62"/>
      <c r="U46" s="4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3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1">
      <c r="A49" s="20">
        <v>1</v>
      </c>
      <c r="B49" s="68">
        <v>9.9</v>
      </c>
      <c r="C49" s="69" t="s">
        <v>2</v>
      </c>
      <c r="G49" s="63"/>
      <c r="L49" s="67"/>
    </row>
    <row r="50" spans="1:21">
      <c r="A50" s="26">
        <v>2</v>
      </c>
      <c r="B50" s="70">
        <v>11.1</v>
      </c>
      <c r="C50" s="71" t="s">
        <v>2</v>
      </c>
    </row>
    <row r="51" spans="1:21">
      <c r="A51" s="26">
        <v>3</v>
      </c>
      <c r="B51" s="70">
        <v>10.9</v>
      </c>
      <c r="C51" s="71" t="s">
        <v>2</v>
      </c>
      <c r="L51" s="1"/>
      <c r="P51" s="1"/>
      <c r="U51" s="92"/>
    </row>
    <row r="52" spans="1:21">
      <c r="A52" s="26">
        <v>4</v>
      </c>
      <c r="B52" s="70">
        <v>11</v>
      </c>
      <c r="C52" s="71" t="s">
        <v>2</v>
      </c>
      <c r="K52" s="65"/>
      <c r="L52" s="65"/>
      <c r="M52" s="65"/>
      <c r="N52" s="65"/>
      <c r="O52" s="65"/>
    </row>
    <row r="53" spans="1:21">
      <c r="A53" s="26">
        <v>5</v>
      </c>
      <c r="B53" s="70">
        <v>11.3</v>
      </c>
      <c r="C53" s="71" t="s">
        <v>2</v>
      </c>
      <c r="K53" s="65"/>
      <c r="L53" s="65"/>
      <c r="M53" s="65"/>
      <c r="N53" s="65"/>
      <c r="O53" s="66"/>
    </row>
    <row r="54" spans="1:21">
      <c r="A54" s="26">
        <v>6</v>
      </c>
      <c r="B54" s="70">
        <v>10.6</v>
      </c>
      <c r="C54" s="71" t="s">
        <v>2</v>
      </c>
    </row>
    <row r="55" spans="1:21">
      <c r="A55" s="26">
        <v>7</v>
      </c>
      <c r="B55" s="70">
        <v>9.5</v>
      </c>
      <c r="C55" s="71" t="s">
        <v>2</v>
      </c>
    </row>
    <row r="56" spans="1:21">
      <c r="A56" s="26">
        <v>8</v>
      </c>
      <c r="B56" s="70">
        <v>10.7</v>
      </c>
      <c r="C56" s="71" t="s">
        <v>2</v>
      </c>
    </row>
    <row r="57" spans="1:21">
      <c r="A57" s="26">
        <v>9</v>
      </c>
      <c r="B57" s="70">
        <v>9.9</v>
      </c>
      <c r="C57" s="71" t="s">
        <v>2</v>
      </c>
    </row>
    <row r="58" spans="1:21">
      <c r="A58" s="26">
        <v>10</v>
      </c>
      <c r="B58" s="70">
        <v>10.199999999999999</v>
      </c>
      <c r="C58" s="71" t="s">
        <v>2</v>
      </c>
    </row>
    <row r="59" spans="1:21">
      <c r="A59" s="26">
        <v>11</v>
      </c>
      <c r="B59" s="70">
        <v>11.3</v>
      </c>
      <c r="C59" s="71" t="s">
        <v>2</v>
      </c>
    </row>
    <row r="60" spans="1:21">
      <c r="A60" s="26">
        <v>12</v>
      </c>
      <c r="B60" s="70">
        <v>11.9</v>
      </c>
      <c r="C60" s="71" t="s">
        <v>2</v>
      </c>
    </row>
    <row r="61" spans="1:21">
      <c r="A61" s="26">
        <v>13</v>
      </c>
      <c r="B61" s="70">
        <v>13.1</v>
      </c>
      <c r="C61" s="71" t="s">
        <v>2</v>
      </c>
    </row>
    <row r="62" spans="1:21">
      <c r="A62" s="26">
        <v>14</v>
      </c>
      <c r="B62" s="70">
        <v>11.3</v>
      </c>
      <c r="C62" s="71" t="s">
        <v>2</v>
      </c>
    </row>
    <row r="63" spans="1:21">
      <c r="A63" s="26">
        <v>15</v>
      </c>
      <c r="B63" s="70">
        <v>10.9</v>
      </c>
      <c r="C63" s="71" t="s">
        <v>2</v>
      </c>
    </row>
    <row r="64" spans="1:21">
      <c r="A64" s="26">
        <v>16</v>
      </c>
      <c r="B64" s="70">
        <v>8.6</v>
      </c>
      <c r="C64" s="71" t="s">
        <v>2</v>
      </c>
    </row>
    <row r="65" spans="1:3">
      <c r="A65" s="26">
        <v>17</v>
      </c>
      <c r="B65" s="70">
        <v>7.2</v>
      </c>
      <c r="C65" s="71" t="s">
        <v>2</v>
      </c>
    </row>
    <row r="66" spans="1:3">
      <c r="A66" s="26">
        <v>18</v>
      </c>
      <c r="B66" s="70">
        <v>7.4</v>
      </c>
      <c r="C66" s="71" t="s">
        <v>2</v>
      </c>
    </row>
    <row r="67" spans="1:3">
      <c r="A67" s="26">
        <v>19</v>
      </c>
      <c r="B67" s="70">
        <v>6.7</v>
      </c>
      <c r="C67" s="71" t="s">
        <v>2</v>
      </c>
    </row>
    <row r="68" spans="1:3">
      <c r="A68" s="26">
        <v>20</v>
      </c>
      <c r="B68" s="70">
        <v>6.8</v>
      </c>
      <c r="C68" s="71" t="s">
        <v>2</v>
      </c>
    </row>
    <row r="69" spans="1:3">
      <c r="A69" s="26">
        <v>21</v>
      </c>
      <c r="B69" s="70">
        <v>6.7</v>
      </c>
      <c r="C69" s="71" t="s">
        <v>2</v>
      </c>
    </row>
    <row r="70" spans="1:3">
      <c r="A70" s="26">
        <v>22</v>
      </c>
      <c r="B70" s="70">
        <v>6.9</v>
      </c>
      <c r="C70" s="71" t="s">
        <v>2</v>
      </c>
    </row>
    <row r="71" spans="1:3">
      <c r="A71" s="26">
        <v>23</v>
      </c>
      <c r="B71" s="70">
        <v>7.9</v>
      </c>
      <c r="C71" s="71" t="s">
        <v>2</v>
      </c>
    </row>
    <row r="72" spans="1:3">
      <c r="A72" s="26">
        <v>24</v>
      </c>
      <c r="B72" s="70">
        <v>9.5</v>
      </c>
      <c r="C72" s="71" t="s">
        <v>2</v>
      </c>
    </row>
    <row r="73" spans="1:3">
      <c r="A73" s="26">
        <v>25</v>
      </c>
      <c r="B73" s="70">
        <v>10.1</v>
      </c>
      <c r="C73" s="71" t="s">
        <v>2</v>
      </c>
    </row>
    <row r="74" spans="1:3">
      <c r="A74" s="26">
        <v>26</v>
      </c>
      <c r="B74" s="70">
        <v>9.1999999999999993</v>
      </c>
      <c r="C74" s="71" t="s">
        <v>2</v>
      </c>
    </row>
    <row r="75" spans="1:3">
      <c r="A75" s="26">
        <v>27</v>
      </c>
      <c r="B75" s="70">
        <v>7.9</v>
      </c>
      <c r="C75" s="71" t="s">
        <v>2</v>
      </c>
    </row>
    <row r="76" spans="1:3">
      <c r="A76" s="26">
        <v>28</v>
      </c>
      <c r="B76" s="70">
        <v>8.4</v>
      </c>
      <c r="C76" s="71" t="s">
        <v>2</v>
      </c>
    </row>
    <row r="77" spans="1:3">
      <c r="A77" s="26">
        <v>29</v>
      </c>
      <c r="B77" s="70">
        <v>10.4</v>
      </c>
      <c r="C77" s="71" t="s">
        <v>2</v>
      </c>
    </row>
    <row r="78" spans="1:3">
      <c r="A78" s="26">
        <v>30</v>
      </c>
      <c r="B78" s="70">
        <v>11.9</v>
      </c>
      <c r="C78" s="71" t="s">
        <v>2</v>
      </c>
    </row>
    <row r="79" spans="1:3">
      <c r="A79" s="39"/>
      <c r="B79" s="72"/>
      <c r="C79" s="73"/>
    </row>
  </sheetData>
  <mergeCells count="90">
    <mergeCell ref="B2:M2"/>
    <mergeCell ref="B4:W4"/>
    <mergeCell ref="Y4:AA4"/>
    <mergeCell ref="AC4:AF4"/>
    <mergeCell ref="Y2:AF2"/>
    <mergeCell ref="O2:W2"/>
    <mergeCell ref="B5:H5"/>
    <mergeCell ref="K5:M5"/>
    <mergeCell ref="O5:Q5"/>
    <mergeCell ref="Y5:AA5"/>
    <mergeCell ref="T5:W5"/>
    <mergeCell ref="Y6:AA6"/>
    <mergeCell ref="AC6:AF6"/>
    <mergeCell ref="Y8:AA8"/>
    <mergeCell ref="AC8:AF8"/>
    <mergeCell ref="Y9:AA9"/>
    <mergeCell ref="AC9:AF9"/>
    <mergeCell ref="Y10:AA10"/>
    <mergeCell ref="AC10:AF10"/>
    <mergeCell ref="Y11:AA11"/>
    <mergeCell ref="AC11:AF11"/>
    <mergeCell ref="Y12:AA12"/>
    <mergeCell ref="AC12:AF12"/>
    <mergeCell ref="Y13:AA13"/>
    <mergeCell ref="AC13:AF13"/>
    <mergeCell ref="Y14:AA14"/>
    <mergeCell ref="AC14:AF14"/>
    <mergeCell ref="Y15:AA15"/>
    <mergeCell ref="AC15:AF15"/>
    <mergeCell ref="Y16:AA16"/>
    <mergeCell ref="AC16:AF16"/>
    <mergeCell ref="Y17:AA17"/>
    <mergeCell ref="AC17:AF17"/>
    <mergeCell ref="Y18:AA18"/>
    <mergeCell ref="AC18:AF18"/>
    <mergeCell ref="Y19:AA19"/>
    <mergeCell ref="AC19:AF19"/>
    <mergeCell ref="Y20:AA20"/>
    <mergeCell ref="AC20:AF20"/>
    <mergeCell ref="Y21:AA21"/>
    <mergeCell ref="AC21:AF21"/>
    <mergeCell ref="Y22:AA22"/>
    <mergeCell ref="AC22:AF22"/>
    <mergeCell ref="Y23:AA23"/>
    <mergeCell ref="AC23:AF23"/>
    <mergeCell ref="Y24:AA24"/>
    <mergeCell ref="AC24:AF24"/>
    <mergeCell ref="Y25:AA25"/>
    <mergeCell ref="AC25:AF25"/>
    <mergeCell ref="Y26:AA26"/>
    <mergeCell ref="AC26:AF26"/>
    <mergeCell ref="Y27:AA27"/>
    <mergeCell ref="AC27:AF27"/>
    <mergeCell ref="AC28:AF28"/>
    <mergeCell ref="Y29:AA29"/>
    <mergeCell ref="AC29:AF29"/>
    <mergeCell ref="Y30:AA30"/>
    <mergeCell ref="AC30:AF30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O79"/>
  <sheetViews>
    <sheetView tabSelected="1" topLeftCell="A13" zoomScaleNormal="100" workbookViewId="0">
      <selection activeCell="G33" sqref="G33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54" t="s">
        <v>23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"/>
      <c r="O2" s="276">
        <v>41974</v>
      </c>
      <c r="P2" s="250"/>
      <c r="Q2" s="250"/>
      <c r="R2" s="250"/>
      <c r="S2" s="250"/>
      <c r="T2" s="250"/>
      <c r="U2" s="250"/>
      <c r="V2" s="250"/>
      <c r="W2" s="2"/>
      <c r="X2" s="257" t="s">
        <v>20</v>
      </c>
      <c r="Y2" s="257"/>
      <c r="Z2" s="257"/>
      <c r="AA2" s="257"/>
      <c r="AB2" s="257"/>
      <c r="AC2" s="257"/>
      <c r="AD2" s="257"/>
      <c r="AE2" s="257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51" t="s">
        <v>21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"/>
      <c r="X4" s="271">
        <v>41974</v>
      </c>
      <c r="Y4" s="272"/>
      <c r="Z4" s="272"/>
      <c r="AA4" s="9"/>
      <c r="AB4" s="271">
        <v>41974</v>
      </c>
      <c r="AC4" s="272"/>
      <c r="AD4" s="272"/>
      <c r="AE4" s="272"/>
      <c r="AF4" s="2"/>
    </row>
    <row r="5" spans="1:119" ht="12.75" customHeight="1">
      <c r="A5" s="2"/>
      <c r="B5" s="252" t="s">
        <v>22</v>
      </c>
      <c r="C5" s="252"/>
      <c r="D5" s="252"/>
      <c r="E5" s="252"/>
      <c r="F5" s="252"/>
      <c r="G5" s="252"/>
      <c r="H5" s="252"/>
      <c r="I5" s="10"/>
      <c r="J5" s="2"/>
      <c r="K5" s="253" t="s">
        <v>24</v>
      </c>
      <c r="L5" s="253"/>
      <c r="M5" s="253"/>
      <c r="N5" s="2"/>
      <c r="O5" s="253" t="s">
        <v>25</v>
      </c>
      <c r="P5" s="253"/>
      <c r="Q5" s="253"/>
      <c r="R5" s="11"/>
      <c r="S5" s="247" t="s">
        <v>12</v>
      </c>
      <c r="T5" s="247"/>
      <c r="U5" s="247"/>
      <c r="V5" s="247"/>
      <c r="W5" s="2"/>
      <c r="X5" s="275" t="s">
        <v>15</v>
      </c>
      <c r="Y5" s="275"/>
      <c r="Z5" s="275"/>
      <c r="AA5" s="2"/>
      <c r="AB5" s="275" t="s">
        <v>31</v>
      </c>
      <c r="AC5" s="275"/>
      <c r="AD5" s="275"/>
      <c r="AE5" s="275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5" t="s">
        <v>17</v>
      </c>
      <c r="Y6" s="275"/>
      <c r="Z6" s="275"/>
      <c r="AA6" s="2"/>
      <c r="AB6" s="275" t="s">
        <v>30</v>
      </c>
      <c r="AC6" s="275"/>
      <c r="AD6" s="275"/>
      <c r="AE6" s="275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74" t="s">
        <v>55</v>
      </c>
      <c r="Y7" s="274"/>
      <c r="Z7" s="274"/>
      <c r="AA7" s="274"/>
      <c r="AB7" s="274"/>
      <c r="AC7" s="274"/>
      <c r="AD7" s="274"/>
      <c r="AE7" s="274"/>
      <c r="AF7" s="2"/>
    </row>
    <row r="8" spans="1:119">
      <c r="A8" s="20">
        <v>1</v>
      </c>
      <c r="B8" s="144">
        <v>10.8</v>
      </c>
      <c r="C8" s="21" t="s">
        <v>2</v>
      </c>
      <c r="D8" s="21">
        <v>12</v>
      </c>
      <c r="E8" s="21" t="s">
        <v>2</v>
      </c>
      <c r="F8" s="43"/>
      <c r="G8" s="234" t="s">
        <v>286</v>
      </c>
      <c r="H8" s="136">
        <v>47.752000000000002</v>
      </c>
      <c r="I8" s="136">
        <v>33</v>
      </c>
      <c r="J8" s="43"/>
      <c r="K8" s="20">
        <v>1</v>
      </c>
      <c r="L8" s="242">
        <v>997.7</v>
      </c>
      <c r="M8" s="24">
        <v>1004.4</v>
      </c>
      <c r="N8" s="43"/>
      <c r="O8" s="20">
        <v>1</v>
      </c>
      <c r="P8" s="27">
        <v>92</v>
      </c>
      <c r="Q8" s="27">
        <v>93</v>
      </c>
      <c r="R8" s="43"/>
      <c r="S8" s="20">
        <v>1</v>
      </c>
      <c r="T8" s="35" t="s">
        <v>62</v>
      </c>
      <c r="U8" s="97">
        <v>29</v>
      </c>
      <c r="V8" s="97">
        <v>4.2</v>
      </c>
      <c r="W8" s="43"/>
      <c r="X8" s="248"/>
      <c r="Y8" s="248"/>
      <c r="Z8" s="248"/>
      <c r="AA8" s="43"/>
      <c r="AB8" s="248" t="s">
        <v>88</v>
      </c>
      <c r="AC8" s="248"/>
      <c r="AD8" s="248"/>
      <c r="AE8" s="248"/>
      <c r="AF8" s="2"/>
    </row>
    <row r="9" spans="1:119">
      <c r="A9" s="26">
        <v>2</v>
      </c>
      <c r="B9" s="21">
        <v>10.7</v>
      </c>
      <c r="C9" s="21" t="s">
        <v>2</v>
      </c>
      <c r="D9" s="136">
        <v>13.3</v>
      </c>
      <c r="E9" s="21" t="s">
        <v>2</v>
      </c>
      <c r="F9" s="43"/>
      <c r="G9" s="236" t="s">
        <v>93</v>
      </c>
      <c r="H9" s="21">
        <v>0.50800000000000001</v>
      </c>
      <c r="I9" s="21">
        <v>0.3</v>
      </c>
      <c r="J9" s="43"/>
      <c r="K9" s="26">
        <v>2</v>
      </c>
      <c r="L9" s="24">
        <v>1002.3</v>
      </c>
      <c r="M9" s="24">
        <v>1007.2</v>
      </c>
      <c r="N9" s="43"/>
      <c r="O9" s="26">
        <v>2</v>
      </c>
      <c r="P9" s="27">
        <v>75</v>
      </c>
      <c r="Q9" s="27">
        <v>92</v>
      </c>
      <c r="R9" s="43"/>
      <c r="S9" s="26">
        <v>2</v>
      </c>
      <c r="T9" s="35" t="s">
        <v>62</v>
      </c>
      <c r="U9" s="34">
        <v>16.100000000000001</v>
      </c>
      <c r="V9" s="34">
        <v>2.4</v>
      </c>
      <c r="W9" s="43"/>
      <c r="X9" s="248"/>
      <c r="Y9" s="248"/>
      <c r="Z9" s="248"/>
      <c r="AA9" s="43"/>
      <c r="AB9" s="248" t="s">
        <v>104</v>
      </c>
      <c r="AC9" s="248"/>
      <c r="AD9" s="248"/>
      <c r="AE9" s="248"/>
      <c r="AF9" s="2"/>
    </row>
    <row r="10" spans="1:119">
      <c r="A10" s="26">
        <v>3</v>
      </c>
      <c r="B10" s="21">
        <v>8.4</v>
      </c>
      <c r="C10" s="21" t="s">
        <v>2</v>
      </c>
      <c r="D10" s="21">
        <v>10.7</v>
      </c>
      <c r="E10" s="21" t="s">
        <v>2</v>
      </c>
      <c r="F10" s="43"/>
      <c r="G10" s="236" t="s">
        <v>286</v>
      </c>
      <c r="H10" s="21">
        <v>8.3819999999999997</v>
      </c>
      <c r="I10" s="21">
        <v>10.9</v>
      </c>
      <c r="J10" s="43"/>
      <c r="K10" s="26">
        <v>3</v>
      </c>
      <c r="L10" s="24">
        <v>1007.1</v>
      </c>
      <c r="M10" s="24">
        <v>1012.2</v>
      </c>
      <c r="N10" s="43"/>
      <c r="O10" s="26">
        <v>3</v>
      </c>
      <c r="P10" s="27">
        <v>81</v>
      </c>
      <c r="Q10" s="27">
        <v>90</v>
      </c>
      <c r="R10" s="43"/>
      <c r="S10" s="26">
        <v>3</v>
      </c>
      <c r="T10" s="35" t="s">
        <v>62</v>
      </c>
      <c r="U10" s="97">
        <v>25.7</v>
      </c>
      <c r="V10" s="138">
        <v>5.5</v>
      </c>
      <c r="W10" s="43"/>
      <c r="X10" s="248"/>
      <c r="Y10" s="248"/>
      <c r="Z10" s="248"/>
      <c r="AA10" s="43"/>
      <c r="AB10" s="248" t="s">
        <v>105</v>
      </c>
      <c r="AC10" s="248"/>
      <c r="AD10" s="248"/>
      <c r="AE10" s="248"/>
      <c r="AF10" s="2"/>
    </row>
    <row r="11" spans="1:119">
      <c r="A11" s="26">
        <v>4</v>
      </c>
      <c r="B11" s="21">
        <v>8.5</v>
      </c>
      <c r="C11" s="21" t="s">
        <v>2</v>
      </c>
      <c r="D11" s="21">
        <v>9.6999999999999993</v>
      </c>
      <c r="E11" s="21" t="s">
        <v>2</v>
      </c>
      <c r="F11" s="43"/>
      <c r="G11" s="236" t="s">
        <v>92</v>
      </c>
      <c r="H11" s="21">
        <v>4.3179999999999996</v>
      </c>
      <c r="I11" s="21">
        <v>4.8</v>
      </c>
      <c r="J11" s="43"/>
      <c r="K11" s="26">
        <v>4</v>
      </c>
      <c r="L11" s="24">
        <v>1011.7</v>
      </c>
      <c r="M11" s="24">
        <v>1015.8</v>
      </c>
      <c r="N11" s="43"/>
      <c r="O11" s="26">
        <v>4</v>
      </c>
      <c r="P11" s="35">
        <v>87</v>
      </c>
      <c r="Q11" s="27">
        <v>92</v>
      </c>
      <c r="R11" s="43"/>
      <c r="S11" s="26">
        <v>4</v>
      </c>
      <c r="T11" s="35" t="s">
        <v>62</v>
      </c>
      <c r="U11" s="97">
        <v>11.3</v>
      </c>
      <c r="V11" s="97">
        <v>0.8</v>
      </c>
      <c r="W11" s="43"/>
      <c r="X11" s="248"/>
      <c r="Y11" s="248"/>
      <c r="Z11" s="248"/>
      <c r="AA11" s="43"/>
      <c r="AB11" s="248" t="s">
        <v>105</v>
      </c>
      <c r="AC11" s="248"/>
      <c r="AD11" s="248"/>
      <c r="AE11" s="248"/>
      <c r="AF11" s="32"/>
    </row>
    <row r="12" spans="1:119">
      <c r="A12" s="26">
        <v>5</v>
      </c>
      <c r="B12" s="21">
        <v>8.9</v>
      </c>
      <c r="C12" s="21" t="s">
        <v>2</v>
      </c>
      <c r="D12" s="21">
        <v>11.1</v>
      </c>
      <c r="E12" s="21" t="s">
        <v>2</v>
      </c>
      <c r="F12" s="43"/>
      <c r="G12" s="237" t="s">
        <v>107</v>
      </c>
      <c r="H12" s="21">
        <v>0.254</v>
      </c>
      <c r="I12" s="21"/>
      <c r="J12" s="43"/>
      <c r="K12" s="26">
        <v>5</v>
      </c>
      <c r="L12" s="24">
        <v>1013.7</v>
      </c>
      <c r="M12" s="24">
        <v>1015.8</v>
      </c>
      <c r="N12" s="43"/>
      <c r="O12" s="26">
        <v>5</v>
      </c>
      <c r="P12" s="27">
        <v>81</v>
      </c>
      <c r="Q12" s="27">
        <v>92</v>
      </c>
      <c r="R12" s="43"/>
      <c r="S12" s="26">
        <v>5</v>
      </c>
      <c r="T12" s="35" t="s">
        <v>54</v>
      </c>
      <c r="U12" s="97">
        <v>11.3</v>
      </c>
      <c r="V12" s="97">
        <v>0.3</v>
      </c>
      <c r="W12" s="43"/>
      <c r="X12" s="248"/>
      <c r="Y12" s="248"/>
      <c r="Z12" s="248"/>
      <c r="AA12" s="43"/>
      <c r="AB12" s="248" t="s">
        <v>111</v>
      </c>
      <c r="AC12" s="248"/>
      <c r="AD12" s="248"/>
      <c r="AE12" s="248"/>
      <c r="AF12" s="33"/>
    </row>
    <row r="13" spans="1:119">
      <c r="A13" s="26">
        <v>6</v>
      </c>
      <c r="B13" s="21">
        <v>9.1999999999999993</v>
      </c>
      <c r="C13" s="21" t="s">
        <v>2</v>
      </c>
      <c r="D13" s="21">
        <v>10.7</v>
      </c>
      <c r="E13" s="21" t="s">
        <v>2</v>
      </c>
      <c r="F13" s="43"/>
      <c r="G13" s="237" t="s">
        <v>199</v>
      </c>
      <c r="H13" s="21">
        <v>5.3339999999999996</v>
      </c>
      <c r="I13" s="21">
        <v>6.9</v>
      </c>
      <c r="J13" s="43"/>
      <c r="K13" s="26">
        <v>6</v>
      </c>
      <c r="L13" s="24">
        <v>1012.4</v>
      </c>
      <c r="M13" s="24">
        <v>1014.1</v>
      </c>
      <c r="N13" s="43"/>
      <c r="O13" s="26">
        <v>6</v>
      </c>
      <c r="P13" s="27">
        <v>82</v>
      </c>
      <c r="Q13" s="35">
        <v>92</v>
      </c>
      <c r="R13" s="43"/>
      <c r="S13" s="26">
        <v>6</v>
      </c>
      <c r="T13" s="35" t="s">
        <v>62</v>
      </c>
      <c r="U13" s="97">
        <v>22.5</v>
      </c>
      <c r="V13" s="97">
        <v>2.7</v>
      </c>
      <c r="W13" s="43"/>
      <c r="X13" s="248"/>
      <c r="Y13" s="248"/>
      <c r="Z13" s="248"/>
      <c r="AA13" s="43"/>
      <c r="AB13" s="248" t="s">
        <v>88</v>
      </c>
      <c r="AC13" s="248"/>
      <c r="AD13" s="248"/>
      <c r="AE13" s="248"/>
      <c r="AF13" s="2"/>
    </row>
    <row r="14" spans="1:119">
      <c r="A14" s="26">
        <v>7</v>
      </c>
      <c r="B14" s="21">
        <v>5.3</v>
      </c>
      <c r="C14" s="21" t="s">
        <v>2</v>
      </c>
      <c r="D14" s="21">
        <v>10.3</v>
      </c>
      <c r="E14" s="21" t="s">
        <v>2</v>
      </c>
      <c r="F14" s="43"/>
      <c r="G14" s="237" t="s">
        <v>115</v>
      </c>
      <c r="H14" s="21">
        <v>0.254</v>
      </c>
      <c r="I14" s="21"/>
      <c r="J14" s="43"/>
      <c r="K14" s="26">
        <v>7</v>
      </c>
      <c r="L14" s="24">
        <v>1013.9</v>
      </c>
      <c r="M14" s="24">
        <v>1016.4</v>
      </c>
      <c r="N14" s="43"/>
      <c r="O14" s="26">
        <v>7</v>
      </c>
      <c r="P14" s="94">
        <v>79</v>
      </c>
      <c r="Q14" s="27">
        <v>91</v>
      </c>
      <c r="R14" s="43"/>
      <c r="S14" s="26">
        <v>7</v>
      </c>
      <c r="T14" s="35" t="s">
        <v>62</v>
      </c>
      <c r="U14" s="97">
        <v>12.9</v>
      </c>
      <c r="V14" s="97">
        <v>1.1000000000000001</v>
      </c>
      <c r="W14" s="43"/>
      <c r="X14" s="248"/>
      <c r="Y14" s="248"/>
      <c r="Z14" s="248"/>
      <c r="AA14" s="43"/>
      <c r="AB14" s="248" t="s">
        <v>111</v>
      </c>
      <c r="AC14" s="248"/>
      <c r="AD14" s="248"/>
      <c r="AE14" s="248"/>
      <c r="AF14" s="2"/>
    </row>
    <row r="15" spans="1:119">
      <c r="A15" s="26">
        <v>8</v>
      </c>
      <c r="B15" s="21">
        <v>4</v>
      </c>
      <c r="C15" s="21" t="s">
        <v>2</v>
      </c>
      <c r="D15" s="21">
        <v>10.199999999999999</v>
      </c>
      <c r="E15" s="21" t="s">
        <v>2</v>
      </c>
      <c r="F15" s="43"/>
      <c r="G15" s="237" t="s">
        <v>115</v>
      </c>
      <c r="H15" s="21">
        <v>0.254</v>
      </c>
      <c r="I15" s="21"/>
      <c r="J15" s="43"/>
      <c r="K15" s="26">
        <v>8</v>
      </c>
      <c r="L15" s="24">
        <v>1012.5</v>
      </c>
      <c r="M15" s="24">
        <v>1016.8</v>
      </c>
      <c r="N15" s="43"/>
      <c r="O15" s="26">
        <v>8</v>
      </c>
      <c r="P15" s="94">
        <v>70</v>
      </c>
      <c r="Q15" s="27">
        <v>94</v>
      </c>
      <c r="R15" s="43"/>
      <c r="S15" s="26">
        <v>8</v>
      </c>
      <c r="T15" s="35" t="s">
        <v>62</v>
      </c>
      <c r="U15" s="97">
        <v>22.5</v>
      </c>
      <c r="V15" s="97">
        <v>2.4</v>
      </c>
      <c r="W15" s="43"/>
      <c r="X15" s="248" t="s">
        <v>133</v>
      </c>
      <c r="Y15" s="248"/>
      <c r="Z15" s="248"/>
      <c r="AA15" s="43"/>
      <c r="AB15" s="248" t="s">
        <v>292</v>
      </c>
      <c r="AC15" s="248"/>
      <c r="AD15" s="248"/>
      <c r="AE15" s="248"/>
      <c r="AF15" s="2"/>
    </row>
    <row r="16" spans="1:119">
      <c r="A16" s="26">
        <v>9</v>
      </c>
      <c r="B16" s="21">
        <v>3.3</v>
      </c>
      <c r="C16" s="21" t="s">
        <v>2</v>
      </c>
      <c r="D16" s="21">
        <v>11.4</v>
      </c>
      <c r="E16" s="21" t="s">
        <v>2</v>
      </c>
      <c r="F16" s="43"/>
      <c r="G16" s="238" t="s">
        <v>293</v>
      </c>
      <c r="H16" s="21">
        <v>0.254</v>
      </c>
      <c r="I16" s="21"/>
      <c r="J16" s="43"/>
      <c r="K16" s="26">
        <v>9</v>
      </c>
      <c r="L16" s="24">
        <v>1012.3</v>
      </c>
      <c r="M16" s="24">
        <v>1023.7</v>
      </c>
      <c r="N16" s="43"/>
      <c r="O16" s="26">
        <v>9</v>
      </c>
      <c r="P16" s="27">
        <v>52</v>
      </c>
      <c r="Q16" s="27">
        <v>91</v>
      </c>
      <c r="R16" s="43"/>
      <c r="S16" s="26">
        <v>9</v>
      </c>
      <c r="T16" s="35" t="s">
        <v>62</v>
      </c>
      <c r="U16" s="97">
        <v>25.7</v>
      </c>
      <c r="V16" s="97">
        <v>3.1</v>
      </c>
      <c r="W16" s="43"/>
      <c r="X16" s="248" t="s">
        <v>294</v>
      </c>
      <c r="Y16" s="248"/>
      <c r="Z16" s="248"/>
      <c r="AA16" s="43"/>
      <c r="AB16" s="248" t="s">
        <v>295</v>
      </c>
      <c r="AC16" s="248"/>
      <c r="AD16" s="248"/>
      <c r="AE16" s="248"/>
      <c r="AF16" s="2"/>
    </row>
    <row r="17" spans="1:33">
      <c r="A17" s="26">
        <v>10</v>
      </c>
      <c r="B17" s="21">
        <v>0.4</v>
      </c>
      <c r="C17" s="21" t="s">
        <v>2</v>
      </c>
      <c r="D17" s="21">
        <v>8.1999999999999993</v>
      </c>
      <c r="E17" s="21" t="s">
        <v>2</v>
      </c>
      <c r="F17" s="43"/>
      <c r="G17" s="23"/>
      <c r="H17" s="34">
        <v>0</v>
      </c>
      <c r="I17" s="125"/>
      <c r="J17" s="43"/>
      <c r="K17" s="26">
        <v>10</v>
      </c>
      <c r="L17" s="24">
        <v>1018.4</v>
      </c>
      <c r="M17" s="24">
        <v>1024.2</v>
      </c>
      <c r="N17" s="43"/>
      <c r="O17" s="26">
        <v>10</v>
      </c>
      <c r="P17" s="27">
        <v>50</v>
      </c>
      <c r="Q17" s="35">
        <v>88</v>
      </c>
      <c r="R17" s="43"/>
      <c r="S17" s="26">
        <v>10</v>
      </c>
      <c r="T17" s="35" t="s">
        <v>64</v>
      </c>
      <c r="U17" s="34">
        <v>9.6999999999999993</v>
      </c>
      <c r="V17" s="34">
        <v>0.3</v>
      </c>
      <c r="W17" s="43"/>
      <c r="X17" s="248" t="s">
        <v>96</v>
      </c>
      <c r="Y17" s="248"/>
      <c r="Z17" s="248"/>
      <c r="AA17" s="43"/>
      <c r="AB17" s="248" t="s">
        <v>95</v>
      </c>
      <c r="AC17" s="248"/>
      <c r="AD17" s="248"/>
      <c r="AE17" s="248"/>
      <c r="AF17" s="2"/>
    </row>
    <row r="18" spans="1:33">
      <c r="A18" s="26">
        <v>11</v>
      </c>
      <c r="B18" s="21">
        <v>0.1</v>
      </c>
      <c r="C18" s="21" t="s">
        <v>2</v>
      </c>
      <c r="D18" s="21">
        <v>9.6999999999999993</v>
      </c>
      <c r="E18" s="21" t="s">
        <v>2</v>
      </c>
      <c r="F18" s="43"/>
      <c r="G18" s="23"/>
      <c r="H18" s="21">
        <v>0</v>
      </c>
      <c r="I18" s="125"/>
      <c r="J18" s="43"/>
      <c r="K18" s="26">
        <v>11</v>
      </c>
      <c r="L18" s="24">
        <v>1016.8</v>
      </c>
      <c r="M18" s="24">
        <v>1019.7</v>
      </c>
      <c r="N18" s="43"/>
      <c r="O18" s="26">
        <v>11</v>
      </c>
      <c r="P18" s="27">
        <v>51</v>
      </c>
      <c r="Q18" s="27">
        <v>89</v>
      </c>
      <c r="R18" s="43"/>
      <c r="S18" s="26">
        <v>11</v>
      </c>
      <c r="T18" s="35" t="s">
        <v>64</v>
      </c>
      <c r="U18" s="97">
        <v>11.3</v>
      </c>
      <c r="V18" s="97">
        <v>0.5</v>
      </c>
      <c r="W18" s="43"/>
      <c r="X18" s="248" t="s">
        <v>96</v>
      </c>
      <c r="Y18" s="248"/>
      <c r="Z18" s="248"/>
      <c r="AA18" s="43"/>
      <c r="AB18" s="248" t="s">
        <v>95</v>
      </c>
      <c r="AC18" s="248"/>
      <c r="AD18" s="248"/>
      <c r="AE18" s="248"/>
      <c r="AF18" s="2"/>
      <c r="AG18" s="36"/>
    </row>
    <row r="19" spans="1:33">
      <c r="A19" s="26">
        <v>12</v>
      </c>
      <c r="B19" s="21">
        <v>-1.3</v>
      </c>
      <c r="C19" s="21" t="s">
        <v>2</v>
      </c>
      <c r="D19" s="21">
        <v>8.8000000000000007</v>
      </c>
      <c r="E19" s="21" t="s">
        <v>2</v>
      </c>
      <c r="F19" s="43"/>
      <c r="G19" s="23"/>
      <c r="H19" s="21">
        <v>0</v>
      </c>
      <c r="I19" s="125"/>
      <c r="J19" s="43"/>
      <c r="K19" s="26">
        <v>12</v>
      </c>
      <c r="L19" s="24">
        <v>1018.4</v>
      </c>
      <c r="M19" s="24">
        <v>1020.4</v>
      </c>
      <c r="N19" s="43"/>
      <c r="O19" s="26">
        <v>12</v>
      </c>
      <c r="P19" s="27">
        <v>59</v>
      </c>
      <c r="Q19" s="27">
        <v>91</v>
      </c>
      <c r="R19" s="43"/>
      <c r="S19" s="26">
        <v>12</v>
      </c>
      <c r="T19" s="35" t="s">
        <v>54</v>
      </c>
      <c r="U19" s="97">
        <v>12.9</v>
      </c>
      <c r="V19" s="97">
        <v>0.8</v>
      </c>
      <c r="W19" s="43"/>
      <c r="X19" s="248" t="s">
        <v>96</v>
      </c>
      <c r="Y19" s="248"/>
      <c r="Z19" s="248"/>
      <c r="AA19" s="43"/>
      <c r="AB19" s="248" t="s">
        <v>90</v>
      </c>
      <c r="AC19" s="248"/>
      <c r="AD19" s="248"/>
      <c r="AE19" s="248"/>
      <c r="AF19" s="2"/>
    </row>
    <row r="20" spans="1:33">
      <c r="A20" s="26">
        <v>13</v>
      </c>
      <c r="B20" s="21">
        <v>0.9</v>
      </c>
      <c r="C20" s="21" t="s">
        <v>2</v>
      </c>
      <c r="D20" s="21">
        <v>8.1999999999999993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1019.6</v>
      </c>
      <c r="M20" s="24">
        <v>1022.4</v>
      </c>
      <c r="N20" s="43"/>
      <c r="O20" s="26">
        <v>13</v>
      </c>
      <c r="P20" s="27">
        <v>63</v>
      </c>
      <c r="Q20" s="27">
        <v>90</v>
      </c>
      <c r="R20" s="37"/>
      <c r="S20" s="26">
        <v>13</v>
      </c>
      <c r="T20" s="35" t="s">
        <v>54</v>
      </c>
      <c r="U20" s="97">
        <v>11.3</v>
      </c>
      <c r="V20" s="97">
        <v>0.3</v>
      </c>
      <c r="W20" s="43"/>
      <c r="X20" s="248" t="s">
        <v>96</v>
      </c>
      <c r="Y20" s="248"/>
      <c r="Z20" s="248"/>
      <c r="AA20" s="43"/>
      <c r="AB20" s="248" t="s">
        <v>299</v>
      </c>
      <c r="AC20" s="248"/>
      <c r="AD20" s="248"/>
      <c r="AE20" s="248"/>
      <c r="AF20" s="2"/>
    </row>
    <row r="21" spans="1:33" ht="12.75">
      <c r="A21" s="26">
        <v>14</v>
      </c>
      <c r="B21" s="21">
        <v>1.3</v>
      </c>
      <c r="C21" s="21" t="s">
        <v>2</v>
      </c>
      <c r="D21" s="21">
        <v>6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1021.7</v>
      </c>
      <c r="M21" s="24">
        <v>1023.6</v>
      </c>
      <c r="N21" s="43"/>
      <c r="O21" s="26">
        <v>14</v>
      </c>
      <c r="P21" s="27">
        <v>80</v>
      </c>
      <c r="Q21" s="27">
        <v>92</v>
      </c>
      <c r="R21" s="43"/>
      <c r="S21" s="26">
        <v>14</v>
      </c>
      <c r="T21" s="35" t="s">
        <v>94</v>
      </c>
      <c r="U21" s="97">
        <v>9.6999999999999993</v>
      </c>
      <c r="V21" s="97">
        <v>0.2</v>
      </c>
      <c r="W21" s="43"/>
      <c r="X21" s="248" t="s">
        <v>96</v>
      </c>
      <c r="Y21" s="248"/>
      <c r="Z21" s="248"/>
      <c r="AA21" s="43"/>
      <c r="AB21" s="248" t="s">
        <v>298</v>
      </c>
      <c r="AC21" s="248"/>
      <c r="AD21" s="248"/>
      <c r="AE21" s="248"/>
      <c r="AF21" s="2"/>
      <c r="AG21"/>
    </row>
    <row r="22" spans="1:33">
      <c r="A22" s="26">
        <v>15</v>
      </c>
      <c r="B22" s="29">
        <v>5.8</v>
      </c>
      <c r="C22" s="21" t="s">
        <v>2</v>
      </c>
      <c r="D22" s="21">
        <v>7.6</v>
      </c>
      <c r="E22" s="21" t="s">
        <v>2</v>
      </c>
      <c r="F22" s="43"/>
      <c r="G22" s="239" t="s">
        <v>142</v>
      </c>
      <c r="H22" s="21">
        <v>7.3659999999999997</v>
      </c>
      <c r="I22" s="21">
        <v>5.0999999999999996</v>
      </c>
      <c r="J22" s="43"/>
      <c r="K22" s="26">
        <v>15</v>
      </c>
      <c r="L22" s="24">
        <v>1017.2</v>
      </c>
      <c r="M22" s="24">
        <v>1023.1</v>
      </c>
      <c r="N22" s="43"/>
      <c r="O22" s="26">
        <v>15</v>
      </c>
      <c r="P22" s="27">
        <v>81</v>
      </c>
      <c r="Q22" s="27">
        <v>92</v>
      </c>
      <c r="R22" s="43"/>
      <c r="S22" s="26">
        <v>15</v>
      </c>
      <c r="T22" s="35" t="s">
        <v>94</v>
      </c>
      <c r="U22" s="97">
        <v>9.6999999999999993</v>
      </c>
      <c r="V22" s="97">
        <v>0.2</v>
      </c>
      <c r="W22" s="43"/>
      <c r="X22" s="248"/>
      <c r="Y22" s="248"/>
      <c r="Z22" s="248"/>
      <c r="AA22" s="43"/>
      <c r="AB22" s="248" t="s">
        <v>111</v>
      </c>
      <c r="AC22" s="248"/>
      <c r="AD22" s="248"/>
      <c r="AE22" s="248"/>
      <c r="AF22" s="2"/>
    </row>
    <row r="23" spans="1:33">
      <c r="A23" s="26">
        <v>16</v>
      </c>
      <c r="B23" s="21">
        <v>3.3</v>
      </c>
      <c r="C23" s="21" t="s">
        <v>2</v>
      </c>
      <c r="D23" s="21">
        <v>10.7</v>
      </c>
      <c r="E23" s="21" t="s">
        <v>2</v>
      </c>
      <c r="F23" s="43"/>
      <c r="G23" s="239" t="s">
        <v>113</v>
      </c>
      <c r="H23" s="21">
        <v>8.3819999999999997</v>
      </c>
      <c r="I23" s="21">
        <v>7.6</v>
      </c>
      <c r="J23" s="43"/>
      <c r="K23" s="26">
        <v>16</v>
      </c>
      <c r="L23" s="24">
        <v>1010</v>
      </c>
      <c r="M23" s="24">
        <v>1017.2</v>
      </c>
      <c r="N23" s="43"/>
      <c r="O23" s="26">
        <v>16</v>
      </c>
      <c r="P23" s="27">
        <v>81</v>
      </c>
      <c r="Q23" s="27">
        <v>92</v>
      </c>
      <c r="R23" s="43"/>
      <c r="S23" s="26">
        <v>16</v>
      </c>
      <c r="T23" s="35" t="s">
        <v>62</v>
      </c>
      <c r="U23" s="34">
        <v>14.5</v>
      </c>
      <c r="V23" s="34">
        <v>1.3</v>
      </c>
      <c r="W23" s="43"/>
      <c r="X23" s="248"/>
      <c r="Y23" s="248"/>
      <c r="Z23" s="248"/>
      <c r="AA23" s="43"/>
      <c r="AB23" s="248" t="s">
        <v>297</v>
      </c>
      <c r="AC23" s="248"/>
      <c r="AD23" s="248"/>
      <c r="AE23" s="248"/>
      <c r="AF23" s="2"/>
    </row>
    <row r="24" spans="1:33">
      <c r="A24" s="26">
        <v>17</v>
      </c>
      <c r="B24" s="21">
        <v>0.8</v>
      </c>
      <c r="C24" s="21" t="s">
        <v>2</v>
      </c>
      <c r="D24" s="21">
        <v>6.7</v>
      </c>
      <c r="E24" s="21" t="s">
        <v>2</v>
      </c>
      <c r="F24" s="43"/>
      <c r="G24" s="240" t="s">
        <v>115</v>
      </c>
      <c r="H24" s="21">
        <v>0.254</v>
      </c>
      <c r="I24" s="21"/>
      <c r="J24" s="43"/>
      <c r="K24" s="26">
        <v>17</v>
      </c>
      <c r="L24" s="97">
        <v>1010</v>
      </c>
      <c r="M24" s="24">
        <v>1015.4</v>
      </c>
      <c r="N24" s="43"/>
      <c r="O24" s="26">
        <v>17</v>
      </c>
      <c r="P24" s="27">
        <v>89</v>
      </c>
      <c r="Q24" s="27">
        <v>94</v>
      </c>
      <c r="R24" s="43"/>
      <c r="S24" s="26">
        <v>17</v>
      </c>
      <c r="T24" s="35" t="s">
        <v>94</v>
      </c>
      <c r="U24" s="97">
        <v>6.4</v>
      </c>
      <c r="V24" s="97">
        <v>0.2</v>
      </c>
      <c r="W24" s="43"/>
      <c r="X24" s="248"/>
      <c r="Y24" s="248"/>
      <c r="Z24" s="248"/>
      <c r="AA24" s="43"/>
      <c r="AB24" s="248" t="s">
        <v>278</v>
      </c>
      <c r="AC24" s="248"/>
      <c r="AD24" s="248"/>
      <c r="AE24" s="248"/>
      <c r="AF24" s="2"/>
    </row>
    <row r="25" spans="1:33">
      <c r="A25" s="26">
        <v>18</v>
      </c>
      <c r="B25" s="21">
        <v>1.3</v>
      </c>
      <c r="C25" s="21" t="s">
        <v>2</v>
      </c>
      <c r="D25" s="21">
        <v>11.4</v>
      </c>
      <c r="E25" s="21" t="s">
        <v>2</v>
      </c>
      <c r="F25" s="43"/>
      <c r="G25" s="243" t="s">
        <v>99</v>
      </c>
      <c r="H25" s="21">
        <v>0.254</v>
      </c>
      <c r="I25" s="21"/>
      <c r="J25" s="43"/>
      <c r="K25" s="26">
        <v>18</v>
      </c>
      <c r="L25" s="24">
        <v>1015</v>
      </c>
      <c r="M25" s="24">
        <v>1023</v>
      </c>
      <c r="N25" s="43"/>
      <c r="O25" s="26">
        <v>18</v>
      </c>
      <c r="P25" s="27">
        <v>61</v>
      </c>
      <c r="Q25" s="27">
        <v>93</v>
      </c>
      <c r="R25" s="43"/>
      <c r="S25" s="26">
        <v>18</v>
      </c>
      <c r="T25" s="35" t="s">
        <v>64</v>
      </c>
      <c r="U25" s="97">
        <v>6.4</v>
      </c>
      <c r="V25" s="97">
        <v>0</v>
      </c>
      <c r="W25" s="43"/>
      <c r="X25" s="248" t="s">
        <v>96</v>
      </c>
      <c r="Y25" s="248"/>
      <c r="Z25" s="248"/>
      <c r="AA25" s="43"/>
      <c r="AB25" s="248" t="s">
        <v>90</v>
      </c>
      <c r="AC25" s="248"/>
      <c r="AD25" s="248"/>
      <c r="AE25" s="248"/>
      <c r="AF25" s="38"/>
    </row>
    <row r="26" spans="1:33">
      <c r="A26" s="26">
        <v>19</v>
      </c>
      <c r="B26" s="21">
        <v>-0.5</v>
      </c>
      <c r="C26" s="21" t="s">
        <v>2</v>
      </c>
      <c r="D26" s="21">
        <v>12</v>
      </c>
      <c r="E26" s="21" t="s">
        <v>2</v>
      </c>
      <c r="F26" s="43"/>
      <c r="G26" s="243" t="s">
        <v>99</v>
      </c>
      <c r="H26" s="21">
        <v>0.254</v>
      </c>
      <c r="I26" s="21"/>
      <c r="J26" s="43"/>
      <c r="K26" s="26">
        <v>19</v>
      </c>
      <c r="L26" s="24">
        <v>1020.2</v>
      </c>
      <c r="M26" s="24">
        <v>1024.2</v>
      </c>
      <c r="N26" s="43"/>
      <c r="O26" s="26">
        <v>19</v>
      </c>
      <c r="P26" s="27">
        <v>58</v>
      </c>
      <c r="Q26" s="27">
        <v>94</v>
      </c>
      <c r="R26" s="43"/>
      <c r="S26" s="26">
        <v>19</v>
      </c>
      <c r="T26" s="35" t="s">
        <v>94</v>
      </c>
      <c r="U26" s="97">
        <v>11.3</v>
      </c>
      <c r="V26" s="97">
        <v>0.3</v>
      </c>
      <c r="W26" s="43"/>
      <c r="X26" s="248" t="s">
        <v>296</v>
      </c>
      <c r="Y26" s="248"/>
      <c r="Z26" s="248"/>
      <c r="AA26" s="43"/>
      <c r="AB26" s="248" t="s">
        <v>278</v>
      </c>
      <c r="AC26" s="248"/>
      <c r="AD26" s="248"/>
      <c r="AE26" s="248"/>
      <c r="AF26" s="38"/>
    </row>
    <row r="27" spans="1:33">
      <c r="A27" s="26">
        <v>20</v>
      </c>
      <c r="B27" s="21">
        <v>0.5</v>
      </c>
      <c r="C27" s="21" t="s">
        <v>2</v>
      </c>
      <c r="D27" s="21">
        <v>6.8</v>
      </c>
      <c r="E27" s="21" t="s">
        <v>2</v>
      </c>
      <c r="F27" s="43"/>
      <c r="G27" s="243" t="s">
        <v>99</v>
      </c>
      <c r="H27" s="21">
        <v>0.50800000000000001</v>
      </c>
      <c r="I27" s="21"/>
      <c r="J27" s="43"/>
      <c r="K27" s="26">
        <v>20</v>
      </c>
      <c r="L27" s="24">
        <v>1020.8</v>
      </c>
      <c r="M27" s="24">
        <v>1024.2</v>
      </c>
      <c r="N27" s="43"/>
      <c r="O27" s="26">
        <v>20</v>
      </c>
      <c r="P27" s="27">
        <v>88</v>
      </c>
      <c r="Q27" s="94">
        <v>94</v>
      </c>
      <c r="R27" s="43"/>
      <c r="S27" s="26">
        <v>20</v>
      </c>
      <c r="T27" s="35" t="s">
        <v>54</v>
      </c>
      <c r="U27" s="97">
        <v>12.9</v>
      </c>
      <c r="V27" s="97">
        <v>0.6</v>
      </c>
      <c r="W27" s="43"/>
      <c r="X27" s="248" t="s">
        <v>296</v>
      </c>
      <c r="Y27" s="248"/>
      <c r="Z27" s="248"/>
      <c r="AA27" s="43"/>
      <c r="AB27" s="248" t="s">
        <v>301</v>
      </c>
      <c r="AC27" s="248"/>
      <c r="AD27" s="248"/>
      <c r="AE27" s="248"/>
      <c r="AF27" s="38"/>
    </row>
    <row r="28" spans="1:33">
      <c r="A28" s="26">
        <v>21</v>
      </c>
      <c r="B28" s="21">
        <v>-0.6</v>
      </c>
      <c r="C28" s="21" t="s">
        <v>2</v>
      </c>
      <c r="D28" s="21">
        <v>11.6</v>
      </c>
      <c r="E28" s="21" t="s">
        <v>2</v>
      </c>
      <c r="F28" s="43"/>
      <c r="G28" s="243" t="s">
        <v>99</v>
      </c>
      <c r="H28" s="21">
        <v>0.254</v>
      </c>
      <c r="I28" s="21"/>
      <c r="J28" s="43"/>
      <c r="K28" s="26">
        <v>21</v>
      </c>
      <c r="L28" s="24">
        <v>1022.4</v>
      </c>
      <c r="M28" s="24">
        <v>1032.3</v>
      </c>
      <c r="N28" s="43"/>
      <c r="O28" s="26">
        <v>21</v>
      </c>
      <c r="P28" s="27">
        <v>73</v>
      </c>
      <c r="Q28" s="137">
        <v>95</v>
      </c>
      <c r="R28" s="43"/>
      <c r="S28" s="26">
        <v>21</v>
      </c>
      <c r="T28" s="35" t="s">
        <v>94</v>
      </c>
      <c r="U28" s="97">
        <v>12.9</v>
      </c>
      <c r="V28" s="97">
        <v>1</v>
      </c>
      <c r="W28" s="43"/>
      <c r="X28" s="248" t="s">
        <v>296</v>
      </c>
      <c r="Y28" s="248"/>
      <c r="Z28" s="248"/>
      <c r="AA28" s="43"/>
      <c r="AB28" s="248" t="s">
        <v>300</v>
      </c>
      <c r="AC28" s="248"/>
      <c r="AD28" s="248"/>
      <c r="AE28" s="248"/>
      <c r="AF28" s="2"/>
    </row>
    <row r="29" spans="1:33">
      <c r="A29" s="26">
        <v>22</v>
      </c>
      <c r="B29" s="21">
        <v>-1.4</v>
      </c>
      <c r="C29" s="21" t="s">
        <v>2</v>
      </c>
      <c r="D29" s="21">
        <v>7.2</v>
      </c>
      <c r="E29" s="21" t="s">
        <v>2</v>
      </c>
      <c r="F29" s="43"/>
      <c r="G29" s="243" t="s">
        <v>99</v>
      </c>
      <c r="H29" s="21">
        <v>0.254</v>
      </c>
      <c r="I29" s="21"/>
      <c r="J29" s="43"/>
      <c r="K29" s="26">
        <v>22</v>
      </c>
      <c r="L29" s="24">
        <v>1027.3</v>
      </c>
      <c r="M29" s="24">
        <v>1032.3</v>
      </c>
      <c r="N29" s="43"/>
      <c r="O29" s="26">
        <v>22</v>
      </c>
      <c r="P29" s="27">
        <v>75</v>
      </c>
      <c r="Q29" s="35">
        <v>94</v>
      </c>
      <c r="R29" s="43"/>
      <c r="S29" s="26">
        <v>22</v>
      </c>
      <c r="T29" s="35" t="s">
        <v>54</v>
      </c>
      <c r="U29" s="97">
        <v>9.6999999999999993</v>
      </c>
      <c r="V29" s="97">
        <v>0.3</v>
      </c>
      <c r="W29" s="43"/>
      <c r="X29" s="248" t="s">
        <v>296</v>
      </c>
      <c r="Y29" s="248"/>
      <c r="Z29" s="248"/>
      <c r="AA29" s="43"/>
      <c r="AB29" s="248" t="s">
        <v>304</v>
      </c>
      <c r="AC29" s="248"/>
      <c r="AD29" s="248"/>
      <c r="AE29" s="248"/>
      <c r="AF29" s="38"/>
    </row>
    <row r="30" spans="1:33">
      <c r="A30" s="26">
        <v>23</v>
      </c>
      <c r="B30" s="21">
        <v>-1.7</v>
      </c>
      <c r="C30" s="21" t="s">
        <v>2</v>
      </c>
      <c r="D30" s="21">
        <v>10.8</v>
      </c>
      <c r="E30" s="21" t="s">
        <v>2</v>
      </c>
      <c r="F30" s="43"/>
      <c r="G30" s="243" t="s">
        <v>99</v>
      </c>
      <c r="H30" s="21">
        <v>0.254</v>
      </c>
      <c r="I30" s="21"/>
      <c r="J30" s="43"/>
      <c r="K30" s="26">
        <v>23</v>
      </c>
      <c r="L30" s="24">
        <v>1026.4000000000001</v>
      </c>
      <c r="M30" s="24">
        <v>1029.5</v>
      </c>
      <c r="N30" s="43"/>
      <c r="O30" s="26">
        <v>23</v>
      </c>
      <c r="P30" s="27">
        <v>64</v>
      </c>
      <c r="Q30" s="35">
        <v>93</v>
      </c>
      <c r="R30" s="43"/>
      <c r="S30" s="26">
        <v>23</v>
      </c>
      <c r="T30" s="35" t="s">
        <v>54</v>
      </c>
      <c r="U30" s="97">
        <v>3.2</v>
      </c>
      <c r="V30" s="97">
        <v>0.2</v>
      </c>
      <c r="W30" s="43"/>
      <c r="X30" s="248" t="s">
        <v>296</v>
      </c>
      <c r="Y30" s="248"/>
      <c r="Z30" s="248"/>
      <c r="AA30" s="43"/>
      <c r="AB30" s="248" t="s">
        <v>300</v>
      </c>
      <c r="AC30" s="248"/>
      <c r="AD30" s="248"/>
      <c r="AE30" s="248"/>
      <c r="AF30" s="2"/>
    </row>
    <row r="31" spans="1:33">
      <c r="A31" s="26">
        <v>24</v>
      </c>
      <c r="B31" s="21">
        <v>0.4</v>
      </c>
      <c r="C31" s="21" t="s">
        <v>2</v>
      </c>
      <c r="D31" s="21">
        <v>5.7</v>
      </c>
      <c r="E31" s="21" t="s">
        <v>2</v>
      </c>
      <c r="F31" s="43"/>
      <c r="G31" s="243" t="s">
        <v>99</v>
      </c>
      <c r="H31" s="21">
        <v>0.254</v>
      </c>
      <c r="I31" s="21"/>
      <c r="J31" s="43"/>
      <c r="K31" s="26">
        <v>24</v>
      </c>
      <c r="L31" s="24">
        <v>1025</v>
      </c>
      <c r="M31" s="24">
        <v>1027.9000000000001</v>
      </c>
      <c r="N31" s="43"/>
      <c r="O31" s="26">
        <v>24</v>
      </c>
      <c r="P31" s="27">
        <v>85</v>
      </c>
      <c r="Q31" s="27">
        <v>94</v>
      </c>
      <c r="R31" s="43"/>
      <c r="S31" s="26">
        <v>24</v>
      </c>
      <c r="T31" s="35" t="s">
        <v>94</v>
      </c>
      <c r="U31" s="97">
        <v>6.4</v>
      </c>
      <c r="V31" s="97">
        <v>0.3</v>
      </c>
      <c r="W31" s="43"/>
      <c r="X31" s="248" t="s">
        <v>296</v>
      </c>
      <c r="Y31" s="248"/>
      <c r="Z31" s="248"/>
      <c r="AA31" s="43"/>
      <c r="AB31" s="248" t="s">
        <v>304</v>
      </c>
      <c r="AC31" s="248"/>
      <c r="AD31" s="248"/>
      <c r="AE31" s="248"/>
      <c r="AF31" s="2"/>
    </row>
    <row r="32" spans="1:33">
      <c r="A32" s="26">
        <v>25</v>
      </c>
      <c r="B32" s="21">
        <v>-0.2</v>
      </c>
      <c r="C32" s="21" t="s">
        <v>2</v>
      </c>
      <c r="D32" s="21">
        <v>10.4</v>
      </c>
      <c r="E32" s="21" t="s">
        <v>2</v>
      </c>
      <c r="F32" s="43"/>
      <c r="G32" s="241"/>
      <c r="H32" s="21">
        <v>0</v>
      </c>
      <c r="I32" s="21"/>
      <c r="J32" s="43"/>
      <c r="K32" s="26">
        <v>25</v>
      </c>
      <c r="L32" s="24">
        <v>1018.9</v>
      </c>
      <c r="M32" s="24">
        <v>1025</v>
      </c>
      <c r="N32" s="43"/>
      <c r="O32" s="26">
        <v>25</v>
      </c>
      <c r="P32" s="27">
        <v>59</v>
      </c>
      <c r="Q32" s="27">
        <v>92</v>
      </c>
      <c r="R32" s="43"/>
      <c r="S32" s="26">
        <v>25</v>
      </c>
      <c r="T32" s="35" t="s">
        <v>94</v>
      </c>
      <c r="U32" s="97">
        <v>9.6999999999999993</v>
      </c>
      <c r="V32" s="97">
        <v>0.3</v>
      </c>
      <c r="W32" s="43"/>
      <c r="X32" s="248" t="s">
        <v>296</v>
      </c>
      <c r="Y32" s="248"/>
      <c r="Z32" s="248"/>
      <c r="AA32" s="43"/>
      <c r="AB32" s="248" t="s">
        <v>305</v>
      </c>
      <c r="AC32" s="248"/>
      <c r="AD32" s="248"/>
      <c r="AE32" s="248"/>
      <c r="AF32" s="2"/>
    </row>
    <row r="33" spans="1:32">
      <c r="A33" s="26">
        <v>26</v>
      </c>
      <c r="B33" s="21">
        <v>-1.4</v>
      </c>
      <c r="C33" s="21" t="s">
        <v>2</v>
      </c>
      <c r="D33" s="21">
        <v>10.6</v>
      </c>
      <c r="E33" s="21" t="s">
        <v>2</v>
      </c>
      <c r="F33" s="43"/>
      <c r="G33" s="243" t="s">
        <v>99</v>
      </c>
      <c r="H33" s="21">
        <v>0.254</v>
      </c>
      <c r="I33" s="125"/>
      <c r="J33" s="43"/>
      <c r="K33" s="26">
        <v>26</v>
      </c>
      <c r="L33" s="24">
        <v>1020.6</v>
      </c>
      <c r="M33" s="24">
        <v>1026.0999999999999</v>
      </c>
      <c r="N33" s="43"/>
      <c r="O33" s="26">
        <v>26</v>
      </c>
      <c r="P33" s="27">
        <v>47</v>
      </c>
      <c r="Q33" s="27">
        <v>93</v>
      </c>
      <c r="R33" s="43"/>
      <c r="S33" s="26">
        <v>26</v>
      </c>
      <c r="T33" s="35" t="s">
        <v>94</v>
      </c>
      <c r="U33" s="97">
        <v>14.5</v>
      </c>
      <c r="V33" s="97">
        <v>0.5</v>
      </c>
      <c r="W33" s="43"/>
      <c r="X33" s="248" t="s">
        <v>296</v>
      </c>
      <c r="Y33" s="248"/>
      <c r="Z33" s="248"/>
      <c r="AA33" s="43"/>
      <c r="AB33" s="248" t="s">
        <v>292</v>
      </c>
      <c r="AC33" s="248"/>
      <c r="AD33" s="248"/>
      <c r="AE33" s="248"/>
      <c r="AF33" s="2"/>
    </row>
    <row r="34" spans="1:32">
      <c r="A34" s="26">
        <v>27</v>
      </c>
      <c r="B34" s="21">
        <v>-1.4</v>
      </c>
      <c r="C34" s="21" t="s">
        <v>2</v>
      </c>
      <c r="D34" s="145">
        <v>2.9</v>
      </c>
      <c r="E34" s="21" t="s">
        <v>2</v>
      </c>
      <c r="F34" s="43"/>
      <c r="G34" s="241" t="s">
        <v>302</v>
      </c>
      <c r="H34" s="21">
        <v>0.254</v>
      </c>
      <c r="I34" s="125"/>
      <c r="J34" s="43"/>
      <c r="K34" s="26">
        <v>27</v>
      </c>
      <c r="L34" s="24">
        <v>1001.4</v>
      </c>
      <c r="M34" s="24">
        <v>1021.5</v>
      </c>
      <c r="N34" s="43"/>
      <c r="O34" s="26">
        <v>27</v>
      </c>
      <c r="P34" s="27">
        <v>61</v>
      </c>
      <c r="Q34" s="27">
        <v>87</v>
      </c>
      <c r="R34" s="43"/>
      <c r="S34" s="26">
        <v>27</v>
      </c>
      <c r="T34" s="35" t="s">
        <v>64</v>
      </c>
      <c r="U34" s="97">
        <v>29</v>
      </c>
      <c r="V34" s="97">
        <v>1.9</v>
      </c>
      <c r="W34" s="43"/>
      <c r="X34" s="248" t="s">
        <v>307</v>
      </c>
      <c r="Y34" s="248"/>
      <c r="Z34" s="248"/>
      <c r="AA34" s="43"/>
      <c r="AB34" s="248" t="s">
        <v>303</v>
      </c>
      <c r="AC34" s="248"/>
      <c r="AD34" s="248"/>
      <c r="AE34" s="248"/>
      <c r="AF34" s="2"/>
    </row>
    <row r="35" spans="1:32">
      <c r="A35" s="26">
        <v>28</v>
      </c>
      <c r="B35" s="21">
        <v>-2.2999999999999998</v>
      </c>
      <c r="C35" s="21" t="s">
        <v>2</v>
      </c>
      <c r="D35" s="21">
        <v>4.8</v>
      </c>
      <c r="E35" s="21" t="s">
        <v>2</v>
      </c>
      <c r="F35" s="43"/>
      <c r="G35" s="241"/>
      <c r="H35" s="21">
        <v>0</v>
      </c>
      <c r="I35" s="125"/>
      <c r="J35" s="43"/>
      <c r="K35" s="26">
        <v>28</v>
      </c>
      <c r="L35" s="24">
        <v>999.5</v>
      </c>
      <c r="M35" s="24">
        <v>1017.9</v>
      </c>
      <c r="N35" s="43"/>
      <c r="O35" s="26">
        <v>28</v>
      </c>
      <c r="P35" s="27">
        <v>56</v>
      </c>
      <c r="Q35" s="27">
        <v>88</v>
      </c>
      <c r="R35" s="43"/>
      <c r="S35" s="26">
        <v>28</v>
      </c>
      <c r="T35" s="35" t="s">
        <v>94</v>
      </c>
      <c r="U35" s="97">
        <v>14.5</v>
      </c>
      <c r="V35" s="97">
        <v>1.3</v>
      </c>
      <c r="W35" s="43"/>
      <c r="X35" s="248" t="s">
        <v>96</v>
      </c>
      <c r="Y35" s="248"/>
      <c r="Z35" s="248"/>
      <c r="AA35" s="43"/>
      <c r="AB35" s="248" t="s">
        <v>90</v>
      </c>
      <c r="AC35" s="248"/>
      <c r="AD35" s="248"/>
      <c r="AE35" s="248"/>
      <c r="AF35" s="2"/>
    </row>
    <row r="36" spans="1:32">
      <c r="A36" s="26">
        <v>29</v>
      </c>
      <c r="B36" s="21">
        <v>-2.4</v>
      </c>
      <c r="C36" s="21" t="s">
        <v>2</v>
      </c>
      <c r="D36" s="21">
        <v>6.6</v>
      </c>
      <c r="E36" s="21" t="s">
        <v>2</v>
      </c>
      <c r="F36" s="43"/>
      <c r="G36" s="23"/>
      <c r="H36" s="21">
        <v>0</v>
      </c>
      <c r="I36" s="125"/>
      <c r="J36" s="43"/>
      <c r="K36" s="26">
        <v>29</v>
      </c>
      <c r="L36" s="24">
        <v>1017.9</v>
      </c>
      <c r="M36" s="24">
        <v>1027.2</v>
      </c>
      <c r="N36" s="43"/>
      <c r="O36" s="26">
        <v>29</v>
      </c>
      <c r="P36" s="139">
        <v>20</v>
      </c>
      <c r="Q36" s="27">
        <v>83</v>
      </c>
      <c r="R36" s="43"/>
      <c r="S36" s="26">
        <v>29</v>
      </c>
      <c r="T36" s="35" t="s">
        <v>62</v>
      </c>
      <c r="U36" s="138">
        <v>32.200000000000003</v>
      </c>
      <c r="V36" s="97">
        <v>2.4</v>
      </c>
      <c r="W36" s="43"/>
      <c r="X36" s="248" t="s">
        <v>306</v>
      </c>
      <c r="Y36" s="248"/>
      <c r="Z36" s="248"/>
      <c r="AA36" s="43"/>
      <c r="AB36" s="248" t="s">
        <v>95</v>
      </c>
      <c r="AC36" s="248"/>
      <c r="AD36" s="248"/>
      <c r="AE36" s="248"/>
      <c r="AF36" s="2"/>
    </row>
    <row r="37" spans="1:32">
      <c r="A37" s="26">
        <v>30</v>
      </c>
      <c r="B37" s="21">
        <v>-3.3</v>
      </c>
      <c r="C37" s="21" t="s">
        <v>2</v>
      </c>
      <c r="D37" s="21">
        <v>8.4</v>
      </c>
      <c r="E37" s="21" t="s">
        <v>2</v>
      </c>
      <c r="F37" s="43"/>
      <c r="G37" s="23"/>
      <c r="H37" s="21">
        <v>0</v>
      </c>
      <c r="I37" s="125"/>
      <c r="J37" s="43"/>
      <c r="K37" s="26">
        <v>30</v>
      </c>
      <c r="L37" s="24">
        <v>1025.3</v>
      </c>
      <c r="M37" s="24">
        <v>1029.5</v>
      </c>
      <c r="N37" s="43"/>
      <c r="O37" s="26">
        <v>30</v>
      </c>
      <c r="P37" s="27">
        <v>23</v>
      </c>
      <c r="Q37" s="27">
        <v>81</v>
      </c>
      <c r="R37" s="43"/>
      <c r="S37" s="26">
        <v>30</v>
      </c>
      <c r="T37" s="35" t="s">
        <v>62</v>
      </c>
      <c r="U37" s="97">
        <v>16.100000000000001</v>
      </c>
      <c r="V37" s="97">
        <v>1.6</v>
      </c>
      <c r="W37" s="43"/>
      <c r="X37" s="248" t="s">
        <v>96</v>
      </c>
      <c r="Y37" s="248"/>
      <c r="Z37" s="248"/>
      <c r="AA37" s="43"/>
      <c r="AB37" s="248" t="s">
        <v>95</v>
      </c>
      <c r="AC37" s="248"/>
      <c r="AD37" s="248"/>
      <c r="AE37" s="248"/>
      <c r="AF37" s="2"/>
    </row>
    <row r="38" spans="1:32">
      <c r="A38" s="39">
        <v>31</v>
      </c>
      <c r="B38" s="143">
        <v>-3.7</v>
      </c>
      <c r="C38" s="21" t="s">
        <v>2</v>
      </c>
      <c r="D38" s="145">
        <v>2.9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1026.7</v>
      </c>
      <c r="M38" s="140">
        <v>1036.7</v>
      </c>
      <c r="N38" s="43"/>
      <c r="O38" s="39">
        <v>31</v>
      </c>
      <c r="P38" s="27">
        <v>52</v>
      </c>
      <c r="Q38" s="27">
        <v>84</v>
      </c>
      <c r="R38" s="43"/>
      <c r="S38" s="39">
        <v>31</v>
      </c>
      <c r="T38" s="35" t="s">
        <v>62</v>
      </c>
      <c r="U38" s="97">
        <v>20.9</v>
      </c>
      <c r="V38" s="97">
        <v>2.7</v>
      </c>
      <c r="W38" s="43"/>
      <c r="X38" s="248" t="s">
        <v>96</v>
      </c>
      <c r="Y38" s="248"/>
      <c r="Z38" s="248"/>
      <c r="AA38" s="43"/>
      <c r="AB38" s="248" t="s">
        <v>95</v>
      </c>
      <c r="AC38" s="248"/>
      <c r="AD38" s="248"/>
      <c r="AE38" s="248"/>
      <c r="AF38" s="2"/>
    </row>
    <row r="39" spans="1:32">
      <c r="A39" s="41"/>
      <c r="B39" s="42"/>
      <c r="C39" s="42"/>
      <c r="D39" s="42"/>
      <c r="E39" s="42"/>
      <c r="F39" s="2"/>
      <c r="G39" s="114" t="s">
        <v>58</v>
      </c>
      <c r="H39" s="122">
        <v>1</v>
      </c>
      <c r="I39" s="2"/>
      <c r="J39" s="2"/>
      <c r="K39" s="2"/>
      <c r="L39" s="246" t="s">
        <v>10</v>
      </c>
      <c r="M39" s="246"/>
      <c r="N39" s="2"/>
      <c r="O39" s="2"/>
      <c r="P39" s="246" t="s">
        <v>10</v>
      </c>
      <c r="Q39" s="246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2.0548387096774183</v>
      </c>
      <c r="C40" s="45" t="s">
        <v>2</v>
      </c>
      <c r="D40" s="45">
        <f>AVERAGE(D8:D38)</f>
        <v>8.9483870967741925</v>
      </c>
      <c r="E40" s="46" t="s">
        <v>2</v>
      </c>
      <c r="F40" s="2"/>
      <c r="G40" s="47" t="s">
        <v>5</v>
      </c>
      <c r="H40" s="48">
        <f>SUM(H8:H38)</f>
        <v>85.852000000000061</v>
      </c>
      <c r="I40" s="120" t="s">
        <v>61</v>
      </c>
      <c r="J40" s="2"/>
      <c r="K40" s="44" t="s">
        <v>3</v>
      </c>
      <c r="L40" s="104">
        <f>AVERAGE(L8:L38)</f>
        <v>1015.583870967742</v>
      </c>
      <c r="M40" s="105">
        <f>AVERAGE(M8:M38)</f>
        <v>1021.6032258064519</v>
      </c>
      <c r="N40" s="2"/>
      <c r="O40" s="44" t="s">
        <v>3</v>
      </c>
      <c r="P40" s="123">
        <f>AVERAGE(P8:P38)</f>
        <v>66.935483870967744</v>
      </c>
      <c r="Q40" s="124">
        <f>AVERAGE(Q8:Q38)</f>
        <v>90.967741935483872</v>
      </c>
      <c r="R40" s="2"/>
      <c r="S40" s="86" t="s">
        <v>11</v>
      </c>
      <c r="T40" s="116" t="s">
        <v>94</v>
      </c>
      <c r="U40" s="98">
        <f>MAXA(U8:U38)</f>
        <v>32.200000000000003</v>
      </c>
      <c r="V40" s="101"/>
      <c r="W40" s="2"/>
      <c r="X40" s="255" t="s">
        <v>36</v>
      </c>
      <c r="Y40" s="255"/>
      <c r="Z40" s="255"/>
      <c r="AA40" s="2"/>
      <c r="AB40" s="256" t="s">
        <v>35</v>
      </c>
      <c r="AC40" s="256"/>
      <c r="AD40" s="256"/>
      <c r="AE40" s="256"/>
      <c r="AF40" s="2"/>
    </row>
    <row r="41" spans="1:32">
      <c r="A41" s="50" t="s">
        <v>19</v>
      </c>
      <c r="B41" s="261">
        <f>AVERAGE(B49:B79)</f>
        <v>5.0129032258064505</v>
      </c>
      <c r="C41" s="262"/>
      <c r="D41" s="262"/>
      <c r="E41" s="51" t="s">
        <v>2</v>
      </c>
      <c r="F41" s="2"/>
      <c r="G41" s="114" t="s">
        <v>57</v>
      </c>
      <c r="H41" s="115">
        <v>0</v>
      </c>
      <c r="I41" s="121" t="s">
        <v>41</v>
      </c>
      <c r="J41" s="2"/>
      <c r="K41" s="50" t="s">
        <v>32</v>
      </c>
      <c r="L41" s="263">
        <f>AVERAGE(L8:M8,L9:M9,L10:M10,L11:M11,L12:M12,L13:M13,L14:M14,L15:M15,L16:M16,L17:M17,L18:M18,L19:M19,L20:M20,L21:M21,L22:M22,L23:M23,L24:M24,L25:M25,L26:M26,L27:M27,L28:M28,L29:M29,L30:M30,L31:M31,L32:M32,L33:M33,L34:M34,L35:M35,L36:M36,L37:M38)</f>
        <v>1018.5935483870969</v>
      </c>
      <c r="M41" s="264"/>
      <c r="N41" s="2"/>
      <c r="O41" s="52" t="s">
        <v>33</v>
      </c>
      <c r="P41" s="265">
        <f>AVERAGE(P8:Q8,P9:Q9,P10:Q10,P11:Q11,P12:Q12,P13:Q13,P14:Q14,P15:Q15,P16:Q16,P17:Q17,P18:Q18,P19:Q19,P20:Q20,P21:Q21,P22:Q22,P23:Q23,P24:Q24,P25:Q25,P26:Q26,P27:Q27,P28:Q28,P29:Q29,P30:Q30,P31:Q31,P32:Q32,P33:Q33,P34:Q34,P35:Q35,P36:Q36,P37:Q38)</f>
        <v>78.951612903225808</v>
      </c>
      <c r="Q41" s="266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-3.7</v>
      </c>
      <c r="C42" s="56" t="s">
        <v>2</v>
      </c>
      <c r="D42" s="56">
        <f>MAXA(D8:D38)</f>
        <v>13.3</v>
      </c>
      <c r="E42" s="57" t="s">
        <v>2</v>
      </c>
      <c r="F42" s="2"/>
      <c r="G42" s="47" t="s">
        <v>6</v>
      </c>
      <c r="H42" s="48">
        <f>MAXA(H8:H38)</f>
        <v>47.752000000000002</v>
      </c>
      <c r="I42" s="98">
        <f>MAXA(I8:I38)</f>
        <v>33</v>
      </c>
      <c r="J42" s="2"/>
      <c r="K42" s="55" t="s">
        <v>4</v>
      </c>
      <c r="L42" s="106">
        <f>MINA(L8:L38)</f>
        <v>997.7</v>
      </c>
      <c r="M42" s="106">
        <f>MAXA(M8:M38)</f>
        <v>1036.7</v>
      </c>
      <c r="N42" s="2"/>
      <c r="O42" s="55" t="s">
        <v>4</v>
      </c>
      <c r="P42" s="96">
        <f>MINA(P8:P38)</f>
        <v>20</v>
      </c>
      <c r="Q42" s="96">
        <f>MAXA(Q8:Q38)</f>
        <v>95</v>
      </c>
      <c r="R42" s="58"/>
      <c r="S42" s="244" t="s">
        <v>50</v>
      </c>
      <c r="T42" s="245"/>
      <c r="U42" s="103">
        <f>AVERAGE(U8:U38)</f>
        <v>14.909677419354832</v>
      </c>
      <c r="V42" s="103">
        <f>AVERAGE(V8:V38)</f>
        <v>1.2806451612903229</v>
      </c>
      <c r="W42" s="2"/>
      <c r="X42" s="107">
        <f>SUM(H8:H17)</f>
        <v>67.310000000000016</v>
      </c>
      <c r="Y42" s="107">
        <f>SUM(H18:H27)</f>
        <v>17.018000000000001</v>
      </c>
      <c r="Z42" s="107">
        <f>SUM(H28:H38)</f>
        <v>1.524</v>
      </c>
      <c r="AA42" s="2"/>
      <c r="AB42" s="80" t="s">
        <v>43</v>
      </c>
      <c r="AC42" s="107">
        <f>AVERAGE(B8:B17)</f>
        <v>6.95</v>
      </c>
      <c r="AD42" s="107">
        <f>AVERAGE(D8:D17)</f>
        <v>10.760000000000002</v>
      </c>
      <c r="AE42" s="107">
        <f>AVERAGE(B49:B58)</f>
        <v>8.7200000000000006</v>
      </c>
      <c r="AF42" s="2"/>
    </row>
    <row r="43" spans="1:32" ht="12.75">
      <c r="A43" s="2"/>
      <c r="B43" s="268" t="s">
        <v>27</v>
      </c>
      <c r="C43" s="268"/>
      <c r="D43" s="268"/>
      <c r="E43" s="268"/>
      <c r="F43" s="268"/>
      <c r="G43" s="268"/>
      <c r="H43" s="59">
        <f>Novembre!H45</f>
        <v>1120.454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1.2200000000000002</v>
      </c>
      <c r="AD43" s="107">
        <f>AVERAGE(D18:D27)</f>
        <v>8.7900000000000009</v>
      </c>
      <c r="AE43" s="107">
        <f>AVERAGE(B59:B68)</f>
        <v>4.58</v>
      </c>
      <c r="AF43" s="2"/>
    </row>
    <row r="44" spans="1:32">
      <c r="A44" s="2"/>
      <c r="B44" s="269" t="s">
        <v>28</v>
      </c>
      <c r="C44" s="269"/>
      <c r="D44" s="269"/>
      <c r="E44" s="269"/>
      <c r="F44" s="269"/>
      <c r="G44" s="269"/>
      <c r="H44" s="60">
        <f>H40</f>
        <v>85.852000000000061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-1.6363636363636365</v>
      </c>
      <c r="AD44" s="107">
        <f>AVERAGE(D28:D38)</f>
        <v>7.4454545454545462</v>
      </c>
      <c r="AE44" s="107">
        <f>AVERAGE(B69:B79)</f>
        <v>2.0363636363636362</v>
      </c>
      <c r="AF44" s="2"/>
    </row>
    <row r="45" spans="1:32">
      <c r="A45" s="2"/>
      <c r="B45" s="270" t="s">
        <v>29</v>
      </c>
      <c r="C45" s="270"/>
      <c r="D45" s="270"/>
      <c r="E45" s="270"/>
      <c r="F45" s="270"/>
      <c r="G45" s="270"/>
      <c r="H45" s="61">
        <f>SUM(H43:H44)</f>
        <v>1206.306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7"/>
      <c r="B47" s="267"/>
      <c r="C47" s="267"/>
      <c r="D47" s="267"/>
      <c r="E47" s="267"/>
      <c r="F47" s="267"/>
      <c r="G47" s="267"/>
      <c r="L47" s="64"/>
      <c r="P47" s="64"/>
    </row>
    <row r="48" spans="1:32">
      <c r="A48" s="258" t="s">
        <v>34</v>
      </c>
      <c r="B48" s="259"/>
      <c r="C48" s="260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11.4</v>
      </c>
      <c r="C49" s="69" t="s">
        <v>2</v>
      </c>
      <c r="G49" s="63"/>
      <c r="L49" s="67"/>
    </row>
    <row r="50" spans="1:20">
      <c r="A50" s="26">
        <v>2</v>
      </c>
      <c r="B50" s="70">
        <v>11.6</v>
      </c>
      <c r="C50" s="71" t="s">
        <v>2</v>
      </c>
    </row>
    <row r="51" spans="1:20">
      <c r="A51" s="26">
        <v>3</v>
      </c>
      <c r="B51" s="70">
        <v>9.3000000000000007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9.1</v>
      </c>
      <c r="C52" s="71" t="s">
        <v>2</v>
      </c>
      <c r="K52" s="66"/>
      <c r="L52" s="65"/>
      <c r="M52" s="65"/>
      <c r="N52" s="65"/>
      <c r="O52" s="65"/>
    </row>
    <row r="53" spans="1:20">
      <c r="A53" s="26">
        <v>5</v>
      </c>
      <c r="B53" s="70">
        <v>9.8000000000000007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9.9</v>
      </c>
      <c r="C54" s="71" t="s">
        <v>2</v>
      </c>
    </row>
    <row r="55" spans="1:20">
      <c r="A55" s="26">
        <v>7</v>
      </c>
      <c r="B55" s="70">
        <v>8.8000000000000007</v>
      </c>
      <c r="C55" s="71" t="s">
        <v>2</v>
      </c>
    </row>
    <row r="56" spans="1:20">
      <c r="A56" s="26">
        <v>8</v>
      </c>
      <c r="B56" s="70">
        <v>6.1</v>
      </c>
      <c r="C56" s="71" t="s">
        <v>2</v>
      </c>
    </row>
    <row r="57" spans="1:20">
      <c r="A57" s="26">
        <v>9</v>
      </c>
      <c r="B57" s="70">
        <v>7.3</v>
      </c>
      <c r="C57" s="71" t="s">
        <v>2</v>
      </c>
    </row>
    <row r="58" spans="1:20">
      <c r="A58" s="26">
        <v>10</v>
      </c>
      <c r="B58" s="70">
        <v>3.9</v>
      </c>
      <c r="C58" s="71" t="s">
        <v>2</v>
      </c>
    </row>
    <row r="59" spans="1:20">
      <c r="A59" s="26">
        <v>11</v>
      </c>
      <c r="B59" s="70">
        <v>4.0999999999999996</v>
      </c>
      <c r="C59" s="71" t="s">
        <v>2</v>
      </c>
    </row>
    <row r="60" spans="1:20">
      <c r="A60" s="26">
        <v>12</v>
      </c>
      <c r="B60" s="70">
        <v>2.8</v>
      </c>
      <c r="C60" s="71" t="s">
        <v>2</v>
      </c>
    </row>
    <row r="61" spans="1:20">
      <c r="A61" s="26">
        <v>13</v>
      </c>
      <c r="B61" s="70">
        <v>4.0999999999999996</v>
      </c>
      <c r="C61" s="71" t="s">
        <v>2</v>
      </c>
    </row>
    <row r="62" spans="1:20">
      <c r="A62" s="26">
        <v>14</v>
      </c>
      <c r="B62" s="70">
        <v>3.8</v>
      </c>
      <c r="C62" s="71" t="s">
        <v>2</v>
      </c>
    </row>
    <row r="63" spans="1:20">
      <c r="A63" s="26">
        <v>15</v>
      </c>
      <c r="B63" s="70">
        <v>6.7</v>
      </c>
      <c r="C63" s="71" t="s">
        <v>2</v>
      </c>
    </row>
    <row r="64" spans="1:20">
      <c r="A64" s="26">
        <v>16</v>
      </c>
      <c r="B64" s="70">
        <v>7.5</v>
      </c>
      <c r="C64" s="71" t="s">
        <v>2</v>
      </c>
    </row>
    <row r="65" spans="1:3">
      <c r="A65" s="26">
        <v>17</v>
      </c>
      <c r="B65" s="70">
        <v>3.7</v>
      </c>
      <c r="C65" s="71" t="s">
        <v>2</v>
      </c>
    </row>
    <row r="66" spans="1:3">
      <c r="A66" s="26">
        <v>18</v>
      </c>
      <c r="B66" s="70">
        <v>5.0999999999999996</v>
      </c>
      <c r="C66" s="71" t="s">
        <v>2</v>
      </c>
    </row>
    <row r="67" spans="1:3">
      <c r="A67" s="26">
        <v>19</v>
      </c>
      <c r="B67" s="70">
        <v>4.9000000000000004</v>
      </c>
      <c r="C67" s="71" t="s">
        <v>2</v>
      </c>
    </row>
    <row r="68" spans="1:3">
      <c r="A68" s="26">
        <v>20</v>
      </c>
      <c r="B68" s="70">
        <v>3.1</v>
      </c>
      <c r="C68" s="71" t="s">
        <v>2</v>
      </c>
    </row>
    <row r="69" spans="1:3">
      <c r="A69" s="26">
        <v>21</v>
      </c>
      <c r="B69" s="70">
        <v>3.3</v>
      </c>
      <c r="C69" s="71" t="s">
        <v>2</v>
      </c>
    </row>
    <row r="70" spans="1:3">
      <c r="A70" s="26">
        <v>22</v>
      </c>
      <c r="B70" s="70">
        <v>2.1</v>
      </c>
      <c r="C70" s="71" t="s">
        <v>2</v>
      </c>
    </row>
    <row r="71" spans="1:3">
      <c r="A71" s="26">
        <v>23</v>
      </c>
      <c r="B71" s="70">
        <v>2.8</v>
      </c>
      <c r="C71" s="71" t="s">
        <v>2</v>
      </c>
    </row>
    <row r="72" spans="1:3">
      <c r="A72" s="26">
        <v>24</v>
      </c>
      <c r="B72" s="70">
        <v>3.2</v>
      </c>
      <c r="C72" s="71" t="s">
        <v>2</v>
      </c>
    </row>
    <row r="73" spans="1:3">
      <c r="A73" s="26">
        <v>25</v>
      </c>
      <c r="B73" s="70">
        <v>4.5999999999999996</v>
      </c>
      <c r="C73" s="71" t="s">
        <v>2</v>
      </c>
    </row>
    <row r="74" spans="1:3">
      <c r="A74" s="26">
        <v>26</v>
      </c>
      <c r="B74" s="70">
        <v>2.9</v>
      </c>
      <c r="C74" s="71" t="s">
        <v>2</v>
      </c>
    </row>
    <row r="75" spans="1:3">
      <c r="A75" s="26">
        <v>27</v>
      </c>
      <c r="B75" s="70">
        <v>0.4</v>
      </c>
      <c r="C75" s="71" t="s">
        <v>2</v>
      </c>
    </row>
    <row r="76" spans="1:3">
      <c r="A76" s="26">
        <v>28</v>
      </c>
      <c r="B76" s="70">
        <v>-0.3</v>
      </c>
      <c r="C76" s="71" t="s">
        <v>2</v>
      </c>
    </row>
    <row r="77" spans="1:3">
      <c r="A77" s="26">
        <v>29</v>
      </c>
      <c r="B77" s="70">
        <v>2.2999999999999998</v>
      </c>
      <c r="C77" s="71" t="s">
        <v>2</v>
      </c>
    </row>
    <row r="78" spans="1:3">
      <c r="A78" s="26">
        <v>30</v>
      </c>
      <c r="B78" s="70">
        <v>1.5</v>
      </c>
      <c r="C78" s="71" t="s">
        <v>2</v>
      </c>
    </row>
    <row r="79" spans="1:3">
      <c r="A79" s="39">
        <v>31</v>
      </c>
      <c r="B79" s="72">
        <v>-0.4</v>
      </c>
      <c r="C79" s="73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2008-09-13T21:49:49Z</cp:lastPrinted>
  <dcterms:created xsi:type="dcterms:W3CDTF">1999-02-07T14:59:13Z</dcterms:created>
  <dcterms:modified xsi:type="dcterms:W3CDTF">2015-01-04T23:44:15Z</dcterms:modified>
</cp:coreProperties>
</file>