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070" yWindow="585" windowWidth="15330" windowHeight="3270" tabRatio="597" firstSheet="1" activeTab="11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25725"/>
</workbook>
</file>

<file path=xl/calcChain.xml><?xml version="1.0" encoding="utf-8"?>
<calcChain xmlns="http://schemas.openxmlformats.org/spreadsheetml/2006/main">
  <c r="L41" i="6"/>
  <c r="H40" i="11"/>
  <c r="H44" s="1"/>
  <c r="AE44" i="2"/>
  <c r="AD44"/>
  <c r="AC44"/>
  <c r="P42" i="8"/>
  <c r="L40" i="2"/>
  <c r="H42" i="3"/>
  <c r="B40" i="1"/>
  <c r="D40"/>
  <c r="H40"/>
  <c r="H44" s="1"/>
  <c r="H45" s="1"/>
  <c r="H43" i="2" s="1"/>
  <c r="L40" i="1"/>
  <c r="M40"/>
  <c r="P40"/>
  <c r="Q40"/>
  <c r="U40"/>
  <c r="B41"/>
  <c r="L41"/>
  <c r="P41"/>
  <c r="B42"/>
  <c r="D42"/>
  <c r="H42"/>
  <c r="I42"/>
  <c r="L42"/>
  <c r="M42"/>
  <c r="P42"/>
  <c r="Q42"/>
  <c r="U42"/>
  <c r="V42"/>
  <c r="X42"/>
  <c r="Y42"/>
  <c r="Z42"/>
  <c r="AC42"/>
  <c r="AD42"/>
  <c r="AE42"/>
  <c r="AC43"/>
  <c r="AD43"/>
  <c r="AE43"/>
  <c r="AC44"/>
  <c r="AD44"/>
  <c r="AE44"/>
  <c r="H42" i="4"/>
  <c r="Q40" i="2"/>
  <c r="M40"/>
  <c r="D40"/>
  <c r="B40"/>
  <c r="H40"/>
  <c r="H44" s="1"/>
  <c r="H40" i="12"/>
  <c r="H44" s="1"/>
  <c r="V42" i="11"/>
  <c r="P41" i="2"/>
  <c r="L41"/>
  <c r="P40"/>
  <c r="U42"/>
  <c r="V42"/>
  <c r="U40"/>
  <c r="B41"/>
  <c r="AE42"/>
  <c r="AD42"/>
  <c r="AC42"/>
  <c r="Z42"/>
  <c r="Y42"/>
  <c r="X42"/>
  <c r="Q42"/>
  <c r="P42"/>
  <c r="M42"/>
  <c r="L42"/>
  <c r="I42"/>
  <c r="H42"/>
  <c r="D42"/>
  <c r="B42"/>
  <c r="I42" i="3"/>
  <c r="I42" i="4"/>
  <c r="I42" i="5"/>
  <c r="I42" i="6"/>
  <c r="I42" i="7"/>
  <c r="B41" i="8"/>
  <c r="I42"/>
  <c r="I42" i="9"/>
  <c r="I42" i="12"/>
  <c r="I42" i="11"/>
  <c r="I42" i="10"/>
  <c r="W42" i="4"/>
  <c r="V42"/>
  <c r="V40"/>
  <c r="V42" i="6"/>
  <c r="U42"/>
  <c r="U40"/>
  <c r="V42" i="9"/>
  <c r="U42"/>
  <c r="U40"/>
  <c r="U40" i="11"/>
  <c r="U42"/>
  <c r="V42" i="12"/>
  <c r="U42"/>
  <c r="U40"/>
  <c r="V42" i="10"/>
  <c r="U42"/>
  <c r="U40"/>
  <c r="V42" i="8"/>
  <c r="U42"/>
  <c r="U40"/>
  <c r="V42" i="7"/>
  <c r="U42"/>
  <c r="U40"/>
  <c r="V42" i="5"/>
  <c r="U42"/>
  <c r="U40"/>
  <c r="U42" i="3"/>
  <c r="V42"/>
  <c r="U40"/>
  <c r="H40" i="10"/>
  <c r="H44" s="1"/>
  <c r="H40" i="9"/>
  <c r="H44" s="1"/>
  <c r="H40" i="8"/>
  <c r="H44" s="1"/>
  <c r="H40" i="7"/>
  <c r="H44" s="1"/>
  <c r="H40" i="6"/>
  <c r="H44" s="1"/>
  <c r="H40" i="5"/>
  <c r="H44" s="1"/>
  <c r="AE44" i="11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9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6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B41"/>
  <c r="Q40"/>
  <c r="P40"/>
  <c r="M40"/>
  <c r="L40"/>
  <c r="D40"/>
  <c r="B40"/>
  <c r="D42" i="4"/>
  <c r="B42"/>
  <c r="B41"/>
  <c r="B40"/>
  <c r="D40"/>
  <c r="L42"/>
  <c r="M42"/>
  <c r="M40"/>
  <c r="L40"/>
  <c r="L41"/>
  <c r="P41"/>
  <c r="AD44"/>
  <c r="AE44"/>
  <c r="AA42"/>
  <c r="P42"/>
  <c r="P40"/>
  <c r="Q40"/>
  <c r="Q42"/>
  <c r="H40" i="3"/>
  <c r="H44" s="1"/>
  <c r="AE44"/>
  <c r="AD44"/>
  <c r="AC44"/>
  <c r="AE43"/>
  <c r="AD43"/>
  <c r="AC43"/>
  <c r="AE42"/>
  <c r="AD42"/>
  <c r="AC42"/>
  <c r="Z42"/>
  <c r="Y42"/>
  <c r="X42"/>
  <c r="Q42"/>
  <c r="P42"/>
  <c r="M42"/>
  <c r="L42"/>
  <c r="D42"/>
  <c r="B42"/>
  <c r="P41"/>
  <c r="L41"/>
  <c r="B41"/>
  <c r="Q40"/>
  <c r="P40"/>
  <c r="M40"/>
  <c r="L40"/>
  <c r="D40"/>
  <c r="B40"/>
  <c r="AF44" i="4"/>
  <c r="AF43"/>
  <c r="AE43"/>
  <c r="AD43"/>
  <c r="AF42"/>
  <c r="AE42"/>
  <c r="AD42"/>
  <c r="Z42"/>
  <c r="Y42"/>
  <c r="AE44" i="5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7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8"/>
  <c r="AD44"/>
  <c r="AC44"/>
  <c r="AE43"/>
  <c r="AD43"/>
  <c r="AC43"/>
  <c r="AE42"/>
  <c r="AD42"/>
  <c r="AC42"/>
  <c r="Z42"/>
  <c r="Y42"/>
  <c r="X42"/>
  <c r="Q42"/>
  <c r="M42"/>
  <c r="L42"/>
  <c r="H42"/>
  <c r="D42"/>
  <c r="B42"/>
  <c r="P41"/>
  <c r="L41"/>
  <c r="Q40"/>
  <c r="P40"/>
  <c r="M40"/>
  <c r="L40"/>
  <c r="D40"/>
  <c r="B40"/>
  <c r="AE44" i="10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12"/>
  <c r="AD44"/>
  <c r="AC44"/>
  <c r="AE43"/>
  <c r="AD43"/>
  <c r="AC43"/>
  <c r="AE42"/>
  <c r="AD42"/>
  <c r="AC42"/>
  <c r="Z42"/>
  <c r="X42"/>
  <c r="Q42"/>
  <c r="P42"/>
  <c r="M42"/>
  <c r="L42"/>
  <c r="D42"/>
  <c r="B42"/>
  <c r="P41"/>
  <c r="L41"/>
  <c r="B41"/>
  <c r="Q40"/>
  <c r="P40"/>
  <c r="M40"/>
  <c r="L40"/>
  <c r="D40"/>
  <c r="B40"/>
  <c r="AE43" i="2"/>
  <c r="AD43"/>
  <c r="AC43"/>
  <c r="Y42" i="12"/>
  <c r="H42"/>
  <c r="H40" i="4"/>
  <c r="H44" s="1"/>
  <c r="H45" i="2" l="1"/>
  <c r="H43" i="12" s="1"/>
  <c r="H45" s="1"/>
  <c r="H43" i="11" s="1"/>
  <c r="H45" s="1"/>
  <c r="H43" i="10" s="1"/>
  <c r="H45" s="1"/>
  <c r="H43" i="9" s="1"/>
  <c r="H45" s="1"/>
  <c r="H43" i="8" s="1"/>
  <c r="H45" s="1"/>
  <c r="H43" i="7" s="1"/>
  <c r="H45" s="1"/>
  <c r="H43" i="6" s="1"/>
  <c r="H45" s="1"/>
  <c r="H43" i="5" s="1"/>
  <c r="H45" s="1"/>
  <c r="H43" i="4" s="1"/>
  <c r="H45" s="1"/>
  <c r="H43" i="3" s="1"/>
  <c r="H45" s="1"/>
</calcChain>
</file>

<file path=xl/sharedStrings.xml><?xml version="1.0" encoding="utf-8"?>
<sst xmlns="http://schemas.openxmlformats.org/spreadsheetml/2006/main" count="2928" uniqueCount="265">
  <si>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</si>
  <si>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</si>
  <si>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</si>
  <si>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</si>
  <si>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</si>
  <si>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</si>
  <si>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</si>
  <si>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</si>
  <si>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</si>
  <si>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</si>
  <si>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</si>
  <si>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</si>
  <si>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</si>
  <si>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</si>
  <si>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</si>
  <si>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</si>
  <si>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</si>
  <si>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</si>
  <si>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</si>
  <si>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</si>
  <si>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</si>
  <si>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</si>
  <si>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</si>
  <si>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</si>
  <si>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</si>
  <si>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</si>
  <si>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</si>
  <si>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</si>
  <si>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</si>
  <si>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</si>
  <si>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</si>
  <si>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</si>
  <si>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</si>
  <si>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</si>
  <si>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</si>
  <si>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</si>
  <si>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</si>
  <si>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</si>
  <si>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</si>
  <si>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</si>
  <si>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</si>
  <si>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</si>
  <si>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</si>
  <si>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</si>
  <si>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</si>
  <si>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</si>
  <si>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</si>
  <si>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</si>
  <si>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</si>
  <si>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</si>
  <si>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</si>
  <si>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</si>
  <si>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</si>
  <si>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</si>
  <si>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</si>
  <si>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</si>
  <si>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</si>
  <si>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</si>
  <si>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</si>
  <si>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</si>
  <si>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</si>
  <si>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</si>
  <si>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</si>
  <si>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</si>
  <si>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</si>
  <si>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</si>
  <si>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</si>
  <si>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2016</t>
  </si>
  <si>
    <t>GENNAIO 2016</t>
  </si>
  <si>
    <t>Febbraio 2016</t>
  </si>
  <si>
    <t>FEBBRAIO 2016</t>
  </si>
  <si>
    <t>Marzo 2016</t>
  </si>
  <si>
    <t>MARZO 2016</t>
  </si>
  <si>
    <t>Aprile 2016</t>
  </si>
  <si>
    <t>APRILE 2016</t>
  </si>
  <si>
    <t>Maggio 2016</t>
  </si>
  <si>
    <t>MAGGIO 2016</t>
  </si>
  <si>
    <t>Giugno 2016</t>
  </si>
  <si>
    <t>GIUGNO 2016</t>
  </si>
  <si>
    <t>Luglio 2016</t>
  </si>
  <si>
    <t>LUGLIO 2016</t>
  </si>
  <si>
    <t>Agosto 2016</t>
  </si>
  <si>
    <t>AGOSTO 2016</t>
  </si>
  <si>
    <t>Settembre 2016</t>
  </si>
  <si>
    <t>SETTEMBRE 2016</t>
  </si>
  <si>
    <t>Ottobre 2016</t>
  </si>
  <si>
    <t>OTTOBRE 2016</t>
  </si>
  <si>
    <t>Novembre 2016</t>
  </si>
  <si>
    <t>NOVEMBRE 2016</t>
  </si>
  <si>
    <t>Dicembre 2016</t>
  </si>
  <si>
    <t>pioggia mista a neve, neve(n)</t>
  </si>
  <si>
    <t>pioggia(s)</t>
  </si>
  <si>
    <t>breve piovasco(m)</t>
  </si>
  <si>
    <t>NO</t>
  </si>
  <si>
    <t>sereno</t>
  </si>
  <si>
    <t>föhn</t>
  </si>
  <si>
    <t>nebbia</t>
  </si>
  <si>
    <t>nebbia(n)</t>
  </si>
  <si>
    <t>nebbia(n)-irregolarmente nuvoloso</t>
  </si>
  <si>
    <t>pioggia(m/p)</t>
  </si>
  <si>
    <t>nuvoloso</t>
  </si>
  <si>
    <t>nuvoloso(n)-poco nuvoloso</t>
  </si>
  <si>
    <t>nessun accumulo di neve</t>
  </si>
  <si>
    <t>sereno-foschia</t>
  </si>
  <si>
    <t>poco nuvoloso</t>
  </si>
  <si>
    <t>sereno-irregolar.nuv (p/s)</t>
  </si>
  <si>
    <t>föhn (n)</t>
  </si>
  <si>
    <t>föhn (s)</t>
  </si>
  <si>
    <t>brina</t>
  </si>
  <si>
    <t>brina-föhn(p/s)</t>
  </si>
  <si>
    <t>brina sciolta</t>
  </si>
  <si>
    <t>irregolaremente nuv</t>
  </si>
  <si>
    <t>umidità e rugiada notturna</t>
  </si>
  <si>
    <t>nebbia-brina</t>
  </si>
  <si>
    <t>umidita e rugiada nottura</t>
  </si>
  <si>
    <t>nebbia-föhn</t>
  </si>
  <si>
    <t>nebbia-irr.nuv-sereno</t>
  </si>
  <si>
    <t>nebbia-irr.nuv</t>
  </si>
  <si>
    <t>pioggia(n/m/p)</t>
  </si>
  <si>
    <t>nebbia-sereno</t>
  </si>
  <si>
    <t>variabile</t>
  </si>
  <si>
    <t>pioggia</t>
  </si>
  <si>
    <t>pioggia(n/p/s)</t>
  </si>
  <si>
    <t>pioggia(n/s)</t>
  </si>
  <si>
    <t>brina-nebbia</t>
  </si>
  <si>
    <t>nebbia-poco nuvoloso</t>
  </si>
  <si>
    <t>ESE</t>
  </si>
  <si>
    <t>irr nuvoloso-poco nuv(p/s)</t>
  </si>
  <si>
    <t>brina-föhn</t>
  </si>
  <si>
    <t>debole pioggia(s)</t>
  </si>
  <si>
    <t>coperto</t>
  </si>
  <si>
    <t>sereno-poco nuv(m)-irr.nuv(p)-nuv(s)</t>
  </si>
  <si>
    <t>coperto-poco nuv(s)</t>
  </si>
  <si>
    <t>nebbia-sereno-irr.nuv</t>
  </si>
  <si>
    <t>3cm d'accumulo sciolti la sera</t>
  </si>
  <si>
    <t>neve(m)-pioggia(n)</t>
  </si>
  <si>
    <t>coperto (m)-irr.nuv(p)-sereno(s)</t>
  </si>
  <si>
    <t>irr.nuv(n)-sereno</t>
  </si>
  <si>
    <t>nebbia(m)</t>
  </si>
  <si>
    <t>sereno(n/m)-poco nuv(p)-coperto(s)</t>
  </si>
  <si>
    <t>irr.nuvoloso</t>
  </si>
  <si>
    <t>brina-nebbia(m)</t>
  </si>
  <si>
    <t>brina leggera</t>
  </si>
  <si>
    <t>piog(n)-piog mista-neve(m)-neve(p)-pioggia(s)</t>
  </si>
  <si>
    <t>10cm di accumulo-2cm la sera</t>
  </si>
  <si>
    <t>coperto(n)-irreg.nuvoloso</t>
  </si>
  <si>
    <t>pioggia(n)</t>
  </si>
  <si>
    <t>pioggia(m)</t>
  </si>
  <si>
    <t>pioggia debole(s)</t>
  </si>
  <si>
    <t>coperto(n/m)-irr.nuv(p)-poco nuv(s)</t>
  </si>
  <si>
    <t>nebbia(m)-poco nuvoloso-nuvoloso</t>
  </si>
  <si>
    <t>temporale(s)-nebbia</t>
  </si>
  <si>
    <t>breve temporale (s)</t>
  </si>
  <si>
    <t>temporali 16,45/20,55/22,25</t>
  </si>
  <si>
    <t>3 temporali (p/s)</t>
  </si>
  <si>
    <t>irregolarmente nuvoloso(n/m)-molto nuv</t>
  </si>
  <si>
    <t>pioggia(n/m)</t>
  </si>
  <si>
    <t>nuvoloso-irr.nuv(s)</t>
  </si>
  <si>
    <t>tempor(p)-pioggia(s)</t>
  </si>
  <si>
    <t>debole temporale 17,45</t>
  </si>
  <si>
    <t>poco o irregolarmente nuvoloso</t>
  </si>
  <si>
    <t>sereno(n/m)-poco nuv(p/s)</t>
  </si>
  <si>
    <t>sereno(n/m)-irr nuv(p/s)</t>
  </si>
  <si>
    <t>föhn deb.(n)</t>
  </si>
  <si>
    <t>föhn (m/p/s)</t>
  </si>
  <si>
    <t>breve rovescio(n)</t>
  </si>
  <si>
    <t>2 temporali 15,30/16,30</t>
  </si>
  <si>
    <t>2 temporali/rovesci</t>
  </si>
  <si>
    <t>föhn(m/p/s)</t>
  </si>
  <si>
    <t>föhn(n)</t>
  </si>
  <si>
    <t>poco nuvoloso(n/m)-irr.nuv(p/s)</t>
  </si>
  <si>
    <t>pioggia/rovesci</t>
  </si>
  <si>
    <t>molto nuvoloso</t>
  </si>
  <si>
    <t>NNO</t>
  </si>
  <si>
    <t>pioggia(n/m/s)</t>
  </si>
  <si>
    <t xml:space="preserve"> nuvoloso-irr.nuv(p)</t>
  </si>
  <si>
    <t>temporale alle 17</t>
  </si>
  <si>
    <t>temporale (p)</t>
  </si>
  <si>
    <t>rovesci(s)</t>
  </si>
  <si>
    <t>irr.nuv(n/m)-poco nuvoloso</t>
  </si>
  <si>
    <t>sereno-irr.nuv(s)</t>
  </si>
  <si>
    <t>temporale/rovesci(p)</t>
  </si>
  <si>
    <t>rovesci(p/s)</t>
  </si>
  <si>
    <t>temporale(m)</t>
  </si>
  <si>
    <t>temporale alle 10</t>
  </si>
  <si>
    <t>brevi piovaschi(n/m/p)</t>
  </si>
  <si>
    <t>nuvolosità variabile</t>
  </si>
  <si>
    <t>poco nuvoloso(n/m/s)-irr. Nuv(p)</t>
  </si>
  <si>
    <t>nebbia (m)</t>
  </si>
  <si>
    <t>temporale alle 18,10</t>
  </si>
  <si>
    <t>temporale alle 10 e 17,30 e 19</t>
  </si>
  <si>
    <t>temporale(m/p/s)-piovaschi(n/m/p/s)</t>
  </si>
  <si>
    <t>breve temporale(p)</t>
  </si>
  <si>
    <t>temporale senza prec(s)</t>
  </si>
  <si>
    <t>temporale con grandine(s)</t>
  </si>
  <si>
    <t>temporale con grandine alle 23,30</t>
  </si>
  <si>
    <t>temporale con grandine alle 19</t>
  </si>
  <si>
    <t>2 temporali (p)</t>
  </si>
  <si>
    <t>temporali alle 15,30 e 16,30</t>
  </si>
  <si>
    <t>temporale(s)</t>
  </si>
  <si>
    <t>temporale alle 22</t>
  </si>
  <si>
    <t>E</t>
  </si>
  <si>
    <t>temporali 14,20 e 17,10</t>
  </si>
  <si>
    <t>temporale alle 18,30</t>
  </si>
  <si>
    <t>rovesci (p/s)-temporale (s)</t>
  </si>
  <si>
    <t>breve temporale senza acc(s)</t>
  </si>
  <si>
    <t>poco nuvoloso(n/m/p)-irr.nuv(s)</t>
  </si>
  <si>
    <t>sereno-irr.nuv(p/s)</t>
  </si>
  <si>
    <t>temporale alle 23</t>
  </si>
  <si>
    <t>rovesci(p)</t>
  </si>
  <si>
    <t>irregolarmente nuv-poco nuv (p/s)</t>
  </si>
  <si>
    <t>breve temporale(s)</t>
  </si>
  <si>
    <t>2 temporali,1 con grandine</t>
  </si>
  <si>
    <t>temp. con grand. alle 8,45 e e norm13</t>
  </si>
  <si>
    <t>breve temporale alle 20</t>
  </si>
  <si>
    <t>temporale(p)-rovesci(s)</t>
  </si>
  <si>
    <t>rovescio(p)</t>
  </si>
  <si>
    <t>breve rovescio(n)pioggia(m/p)</t>
  </si>
  <si>
    <t>forte temporale con grandine(s)</t>
  </si>
  <si>
    <t>poco nuvoloso(m) irreg.nuv</t>
  </si>
  <si>
    <t>poco nuv.-nuv.variabile(p/s)</t>
  </si>
  <si>
    <t>2 temporali con grandine 18,15 e 21,40</t>
  </si>
  <si>
    <t>temporale (m)-temp.con grand (s)</t>
  </si>
  <si>
    <t>1 temp.alle 4 ed 1 tempor con grand 19,15</t>
  </si>
  <si>
    <t>NE</t>
  </si>
  <si>
    <t>tempoale alle 17,35</t>
  </si>
  <si>
    <t>rovescio(n)</t>
  </si>
  <si>
    <t>temporale alle 18,15</t>
  </si>
  <si>
    <t>sereno(n/m)-nuvolosità variabile</t>
  </si>
  <si>
    <t>temporale con grandine(p)</t>
  </si>
  <si>
    <t>temporale con grandine alle 16,15</t>
  </si>
  <si>
    <t>temporale(n)-rovescio(m)</t>
  </si>
  <si>
    <t>temporale alle 4,10</t>
  </si>
  <si>
    <t>temporale alle 18</t>
  </si>
  <si>
    <t>poco nuvoloso-nuvoloso(s)</t>
  </si>
  <si>
    <t>temporale alle 9,10</t>
  </si>
  <si>
    <t>rovesci(n/m/s)</t>
  </si>
  <si>
    <t>poco nuvoloso-irr.nuv(s)</t>
  </si>
  <si>
    <t>pioggia/rovesci(m)</t>
  </si>
  <si>
    <t>sereno-nuvoloso(s)</t>
  </si>
  <si>
    <t>SO</t>
  </si>
  <si>
    <t>sereno(n/m)-poco nuvoloso</t>
  </si>
  <si>
    <t>nuvoloso(n/m)-irr.nuv</t>
  </si>
  <si>
    <t>pioggia(n/m/p)-temporale(p)</t>
  </si>
  <si>
    <t>temporale alle 13,15</t>
  </si>
  <si>
    <t>nebbia-quasi sereno</t>
  </si>
  <si>
    <t>pioggia debole(m/p)</t>
  </si>
  <si>
    <t>piogge e rovesci(n/m/s)</t>
  </si>
  <si>
    <t>irr.nuv(n/m/p)-sereno</t>
  </si>
  <si>
    <t>foschia</t>
  </si>
  <si>
    <t>pioviggine/pioggia(n/m/p)</t>
  </si>
  <si>
    <t>rovesci-pioggia</t>
  </si>
  <si>
    <t>pioviggine(s)</t>
  </si>
  <si>
    <t>irr. nuvolso(n/m)-poco nuv</t>
  </si>
  <si>
    <t>coperto(n/m)-irr.nuv</t>
  </si>
  <si>
    <t>rovesci-pioggia(n/m)</t>
  </si>
  <si>
    <t>alluvione a Santa Maria</t>
  </si>
  <si>
    <t>pioviggine(m/p)</t>
  </si>
  <si>
    <t>foschia-sereno</t>
  </si>
  <si>
    <t>umidità e rugiada/brina nottura</t>
  </si>
  <si>
    <t>sereno-poco nuvoloso(s)</t>
  </si>
  <si>
    <t>3cm d'accumulo di neve</t>
  </si>
  <si>
    <t>neve-neve mista a pioggia</t>
  </si>
  <si>
    <t>coperto(n/m)-irr.nuv(p)-sereno(s)</t>
  </si>
  <si>
    <t>poco nuvoloso-irr.nuv(p)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</si>
</sst>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[$€]\ * #,##0.00_-;\-[$€]\ * #,##0.00_-;_-[$€]\ * &quot;-&quot;??_-;_-@_-"/>
  </numFmts>
  <fonts count="43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288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Border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/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 applyBorder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7" fillId="5" borderId="0" xfId="0" applyFont="1" applyFill="1" applyAlignment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Fill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8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64" fontId="36" fillId="0" borderId="0" xfId="0" applyNumberFormat="1" applyFont="1"/>
    <xf numFmtId="0" fontId="36" fillId="0" borderId="0" xfId="0" quotePrefix="1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right" vertic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3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0" fillId="0" borderId="0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2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0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28" fillId="4" borderId="0" xfId="0" quotePrefix="1" applyNumberFormat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42" fillId="0" borderId="0" xfId="0" applyFont="1" applyAlignment="1">
      <alignment horizontal="center"/>
    </xf>
    <xf numFmtId="17" fontId="28" fillId="4" borderId="0" xfId="0" quotePrefix="1" applyNumberFormat="1" applyFont="1" applyFill="1" applyAlignment="1">
      <alignment horizontal="center"/>
    </xf>
  </cellXfs>
  <cellStyles count="4">
    <cellStyle name="Collegamento ipertestuale" xfId="1" builtinId="8"/>
    <cellStyle name="Euro" xfId="2"/>
    <cellStyle name="Normal_CENTRO" xf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79"/>
  <sheetViews>
    <sheetView topLeftCell="A7" workbookViewId="0">
      <selection activeCell="X14" sqref="X14:Z1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7.42578125" style="3" customWidth="1"/>
    <col min="26" max="26" width="6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67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68</v>
      </c>
      <c r="Y4" s="257"/>
      <c r="Z4" s="257"/>
      <c r="AA4" s="9"/>
      <c r="AB4" s="256">
        <v>42370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56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2.2000000000000002</v>
      </c>
      <c r="C8" s="21" t="s">
        <v>2</v>
      </c>
      <c r="D8" s="21">
        <v>4.9000000000000004</v>
      </c>
      <c r="E8" s="21" t="s">
        <v>2</v>
      </c>
      <c r="F8" s="43"/>
      <c r="G8" s="193"/>
      <c r="H8" s="21">
        <v>0</v>
      </c>
      <c r="I8" s="128"/>
      <c r="J8" s="43"/>
      <c r="K8" s="20">
        <v>1</v>
      </c>
      <c r="L8" s="97">
        <v>1023.7</v>
      </c>
      <c r="M8" s="24">
        <v>1027.5999999999999</v>
      </c>
      <c r="N8" s="43"/>
      <c r="O8" s="20">
        <v>1</v>
      </c>
      <c r="P8" s="27">
        <v>74</v>
      </c>
      <c r="Q8" s="27">
        <v>88</v>
      </c>
      <c r="R8" s="43"/>
      <c r="S8" s="20">
        <v>1</v>
      </c>
      <c r="T8" s="35" t="s">
        <v>54</v>
      </c>
      <c r="U8" s="97">
        <v>11.3</v>
      </c>
      <c r="V8" s="97">
        <v>0.8</v>
      </c>
      <c r="W8" s="43"/>
      <c r="X8" s="255"/>
      <c r="Y8" s="255"/>
      <c r="Z8" s="255"/>
      <c r="AA8" s="43"/>
      <c r="AB8" s="255" t="s">
        <v>66</v>
      </c>
      <c r="AC8" s="255"/>
      <c r="AD8" s="255"/>
      <c r="AE8" s="255"/>
      <c r="AF8" s="2"/>
    </row>
    <row r="9" spans="1:119">
      <c r="A9" s="26">
        <v>2</v>
      </c>
      <c r="B9" s="21">
        <v>1.8</v>
      </c>
      <c r="C9" s="21" t="s">
        <v>2</v>
      </c>
      <c r="D9" s="21">
        <v>4.2</v>
      </c>
      <c r="E9" s="21" t="s">
        <v>2</v>
      </c>
      <c r="F9" s="43"/>
      <c r="G9" s="193" t="s">
        <v>99</v>
      </c>
      <c r="H9" s="21">
        <v>1.524</v>
      </c>
      <c r="I9" s="21">
        <v>1</v>
      </c>
      <c r="J9" s="43"/>
      <c r="K9" s="26">
        <v>2</v>
      </c>
      <c r="L9" s="24">
        <v>1012.2</v>
      </c>
      <c r="M9" s="24">
        <v>1023.7</v>
      </c>
      <c r="N9" s="43"/>
      <c r="O9" s="26">
        <v>2</v>
      </c>
      <c r="P9" s="27">
        <v>80</v>
      </c>
      <c r="Q9" s="27">
        <v>90</v>
      </c>
      <c r="R9" s="43"/>
      <c r="S9" s="26">
        <v>2</v>
      </c>
      <c r="T9" s="35" t="s">
        <v>54</v>
      </c>
      <c r="U9" s="34">
        <v>14.5</v>
      </c>
      <c r="V9" s="34">
        <v>1.4</v>
      </c>
      <c r="W9" s="43"/>
      <c r="X9" s="255"/>
      <c r="Y9" s="255"/>
      <c r="Z9" s="255"/>
      <c r="AA9" s="43"/>
      <c r="AB9" s="255" t="s">
        <v>100</v>
      </c>
      <c r="AC9" s="255"/>
      <c r="AD9" s="255"/>
      <c r="AE9" s="255"/>
      <c r="AF9" s="2"/>
    </row>
    <row r="10" spans="1:119">
      <c r="A10" s="26">
        <v>3</v>
      </c>
      <c r="B10" s="21">
        <v>1.3</v>
      </c>
      <c r="C10" s="21" t="s">
        <v>2</v>
      </c>
      <c r="D10" s="136">
        <v>2.6</v>
      </c>
      <c r="E10" s="21" t="s">
        <v>2</v>
      </c>
      <c r="F10" s="43"/>
      <c r="G10" s="193" t="s">
        <v>91</v>
      </c>
      <c r="H10" s="21">
        <v>0.50800000000000001</v>
      </c>
      <c r="I10" s="21">
        <v>0.3</v>
      </c>
      <c r="J10" s="43"/>
      <c r="K10" s="26">
        <v>3</v>
      </c>
      <c r="L10" s="24">
        <v>1005.7</v>
      </c>
      <c r="M10" s="24">
        <v>1012.2</v>
      </c>
      <c r="N10" s="43"/>
      <c r="O10" s="26">
        <v>3</v>
      </c>
      <c r="P10" s="27">
        <v>87</v>
      </c>
      <c r="Q10" s="27">
        <v>91</v>
      </c>
      <c r="R10" s="43"/>
      <c r="S10" s="26">
        <v>3</v>
      </c>
      <c r="T10" s="35" t="s">
        <v>65</v>
      </c>
      <c r="U10" s="97">
        <v>20.9</v>
      </c>
      <c r="V10" s="97">
        <v>2.1</v>
      </c>
      <c r="W10" s="43"/>
      <c r="X10" s="255"/>
      <c r="Y10" s="255"/>
      <c r="Z10" s="255"/>
      <c r="AA10" s="43"/>
      <c r="AB10" s="255" t="s">
        <v>100</v>
      </c>
      <c r="AC10" s="255"/>
      <c r="AD10" s="255"/>
      <c r="AE10" s="255"/>
      <c r="AF10" s="2"/>
    </row>
    <row r="11" spans="1:119">
      <c r="A11" s="26">
        <v>4</v>
      </c>
      <c r="B11" s="21">
        <v>0.9</v>
      </c>
      <c r="C11" s="21" t="s">
        <v>2</v>
      </c>
      <c r="D11" s="21">
        <v>3.1</v>
      </c>
      <c r="E11" s="21" t="s">
        <v>2</v>
      </c>
      <c r="F11" s="43"/>
      <c r="G11" s="193" t="s">
        <v>90</v>
      </c>
      <c r="H11" s="21">
        <v>1.524</v>
      </c>
      <c r="I11" s="21">
        <v>1</v>
      </c>
      <c r="J11" s="43"/>
      <c r="K11" s="26">
        <v>4</v>
      </c>
      <c r="L11" s="24">
        <v>997.7</v>
      </c>
      <c r="M11" s="24">
        <v>1005.7</v>
      </c>
      <c r="N11" s="43"/>
      <c r="O11" s="26">
        <v>4</v>
      </c>
      <c r="P11" s="35">
        <v>79</v>
      </c>
      <c r="Q11" s="27">
        <v>92</v>
      </c>
      <c r="R11" s="43"/>
      <c r="S11" s="26">
        <v>4</v>
      </c>
      <c r="T11" s="35" t="s">
        <v>64</v>
      </c>
      <c r="U11" s="97">
        <v>17.7</v>
      </c>
      <c r="V11" s="97">
        <v>1.9</v>
      </c>
      <c r="W11" s="43"/>
      <c r="X11" s="255" t="s">
        <v>102</v>
      </c>
      <c r="Y11" s="255"/>
      <c r="Z11" s="255"/>
      <c r="AA11" s="43"/>
      <c r="AB11" s="255" t="s">
        <v>101</v>
      </c>
      <c r="AC11" s="255"/>
      <c r="AD11" s="255"/>
      <c r="AE11" s="255"/>
      <c r="AF11" s="32"/>
    </row>
    <row r="12" spans="1:119">
      <c r="A12" s="26">
        <v>5</v>
      </c>
      <c r="B12" s="21">
        <v>1.7</v>
      </c>
      <c r="C12" s="21" t="s">
        <v>2</v>
      </c>
      <c r="D12" s="21">
        <v>3.5</v>
      </c>
      <c r="E12" s="21" t="s">
        <v>2</v>
      </c>
      <c r="F12" s="43"/>
      <c r="G12" s="193"/>
      <c r="H12" s="21">
        <v>0</v>
      </c>
      <c r="I12" s="21"/>
      <c r="J12" s="43"/>
      <c r="K12" s="26">
        <v>5</v>
      </c>
      <c r="L12" s="24">
        <v>998.1</v>
      </c>
      <c r="M12" s="24">
        <v>1002.7</v>
      </c>
      <c r="N12" s="43"/>
      <c r="O12" s="26">
        <v>5</v>
      </c>
      <c r="P12" s="27">
        <v>78</v>
      </c>
      <c r="Q12" s="27">
        <v>90</v>
      </c>
      <c r="R12" s="43"/>
      <c r="S12" s="26">
        <v>5</v>
      </c>
      <c r="T12" s="35" t="s">
        <v>65</v>
      </c>
      <c r="U12" s="97">
        <v>14.5</v>
      </c>
      <c r="V12" s="97">
        <v>1.3</v>
      </c>
      <c r="W12" s="43"/>
      <c r="X12" s="255"/>
      <c r="Y12" s="255"/>
      <c r="Z12" s="255"/>
      <c r="AA12" s="43"/>
      <c r="AB12" s="255" t="s">
        <v>66</v>
      </c>
      <c r="AC12" s="255"/>
      <c r="AD12" s="255"/>
      <c r="AE12" s="255"/>
      <c r="AF12" s="33"/>
    </row>
    <row r="13" spans="1:119">
      <c r="A13" s="26">
        <v>6</v>
      </c>
      <c r="B13" s="21">
        <v>0.2</v>
      </c>
      <c r="C13" s="21" t="s">
        <v>2</v>
      </c>
      <c r="D13" s="21">
        <v>7.5</v>
      </c>
      <c r="E13" s="21" t="s">
        <v>2</v>
      </c>
      <c r="F13" s="43"/>
      <c r="G13" s="193"/>
      <c r="H13" s="21">
        <v>0</v>
      </c>
      <c r="I13" s="21"/>
      <c r="J13" s="43"/>
      <c r="K13" s="26">
        <v>6</v>
      </c>
      <c r="L13" s="24">
        <v>1000.5</v>
      </c>
      <c r="M13" s="24">
        <v>1002.7</v>
      </c>
      <c r="N13" s="43"/>
      <c r="O13" s="26">
        <v>6</v>
      </c>
      <c r="P13" s="27">
        <v>56</v>
      </c>
      <c r="Q13" s="35">
        <v>88</v>
      </c>
      <c r="R13" s="43"/>
      <c r="S13" s="26">
        <v>6</v>
      </c>
      <c r="T13" s="35" t="s">
        <v>65</v>
      </c>
      <c r="U13" s="97">
        <v>11.3</v>
      </c>
      <c r="V13" s="97">
        <v>0.6</v>
      </c>
      <c r="W13" s="43"/>
      <c r="X13" s="255"/>
      <c r="Y13" s="255"/>
      <c r="Z13" s="255"/>
      <c r="AA13" s="43"/>
      <c r="AB13" s="255" t="s">
        <v>104</v>
      </c>
      <c r="AC13" s="255"/>
      <c r="AD13" s="255"/>
      <c r="AE13" s="255"/>
      <c r="AF13" s="2"/>
    </row>
    <row r="14" spans="1:119">
      <c r="A14" s="26">
        <v>7</v>
      </c>
      <c r="B14" s="21">
        <v>-0.9</v>
      </c>
      <c r="C14" s="21" t="s">
        <v>2</v>
      </c>
      <c r="D14" s="21">
        <v>6.7</v>
      </c>
      <c r="E14" s="21" t="s">
        <v>2</v>
      </c>
      <c r="F14" s="43"/>
      <c r="G14" s="193" t="s">
        <v>110</v>
      </c>
      <c r="H14" s="21">
        <v>0.254</v>
      </c>
      <c r="I14" s="21"/>
      <c r="J14" s="43"/>
      <c r="K14" s="26">
        <v>7</v>
      </c>
      <c r="L14" s="24">
        <v>1001.6</v>
      </c>
      <c r="M14" s="24">
        <v>1006.2</v>
      </c>
      <c r="N14" s="43"/>
      <c r="O14" s="26">
        <v>7</v>
      </c>
      <c r="P14" s="94">
        <v>59</v>
      </c>
      <c r="Q14" s="27">
        <v>89</v>
      </c>
      <c r="R14" s="43"/>
      <c r="S14" s="26">
        <v>7</v>
      </c>
      <c r="T14" s="35" t="s">
        <v>62</v>
      </c>
      <c r="U14" s="97">
        <v>17.7</v>
      </c>
      <c r="V14" s="97">
        <v>1.3</v>
      </c>
      <c r="W14" s="43"/>
      <c r="X14" s="255" t="s">
        <v>108</v>
      </c>
      <c r="Y14" s="255"/>
      <c r="Z14" s="255"/>
      <c r="AA14" s="43"/>
      <c r="AB14" s="255" t="s">
        <v>103</v>
      </c>
      <c r="AC14" s="255"/>
      <c r="AD14" s="255"/>
      <c r="AE14" s="255"/>
      <c r="AF14" s="2"/>
    </row>
    <row r="15" spans="1:119">
      <c r="A15" s="26">
        <v>8</v>
      </c>
      <c r="B15" s="21">
        <v>-1.6</v>
      </c>
      <c r="C15" s="21" t="s">
        <v>2</v>
      </c>
      <c r="D15" s="21">
        <v>5.0999999999999996</v>
      </c>
      <c r="E15" s="21" t="s">
        <v>2</v>
      </c>
      <c r="F15" s="43"/>
      <c r="G15" s="193" t="s">
        <v>110</v>
      </c>
      <c r="H15" s="21">
        <v>0.254</v>
      </c>
      <c r="I15" s="21"/>
      <c r="J15" s="43"/>
      <c r="K15" s="26">
        <v>8</v>
      </c>
      <c r="L15" s="24">
        <v>1005</v>
      </c>
      <c r="M15" s="24">
        <v>1011.1</v>
      </c>
      <c r="N15" s="43"/>
      <c r="O15" s="26">
        <v>8</v>
      </c>
      <c r="P15" s="94">
        <v>72</v>
      </c>
      <c r="Q15" s="27">
        <v>90</v>
      </c>
      <c r="R15" s="43"/>
      <c r="S15" s="26">
        <v>8</v>
      </c>
      <c r="T15" s="35" t="s">
        <v>64</v>
      </c>
      <c r="U15" s="97">
        <v>12.9</v>
      </c>
      <c r="V15" s="97">
        <v>1</v>
      </c>
      <c r="W15" s="43"/>
      <c r="X15" s="255" t="s">
        <v>108</v>
      </c>
      <c r="Y15" s="255"/>
      <c r="Z15" s="255"/>
      <c r="AA15" s="43"/>
      <c r="AB15" s="255" t="s">
        <v>103</v>
      </c>
      <c r="AC15" s="255"/>
      <c r="AD15" s="255"/>
      <c r="AE15" s="255"/>
      <c r="AF15" s="2"/>
    </row>
    <row r="16" spans="1:119">
      <c r="A16" s="26">
        <v>9</v>
      </c>
      <c r="B16" s="21">
        <v>2.5</v>
      </c>
      <c r="C16" s="21" t="s">
        <v>2</v>
      </c>
      <c r="D16" s="21">
        <v>6.8</v>
      </c>
      <c r="E16" s="21" t="s">
        <v>2</v>
      </c>
      <c r="F16" s="43"/>
      <c r="G16" s="193" t="s">
        <v>91</v>
      </c>
      <c r="H16" s="128">
        <v>2.032</v>
      </c>
      <c r="I16" s="128">
        <v>7.9</v>
      </c>
      <c r="J16" s="43"/>
      <c r="K16" s="26">
        <v>9</v>
      </c>
      <c r="L16" s="24">
        <v>1004.9</v>
      </c>
      <c r="M16" s="24">
        <v>1010.9</v>
      </c>
      <c r="N16" s="43"/>
      <c r="O16" s="26">
        <v>9</v>
      </c>
      <c r="P16" s="27">
        <v>70</v>
      </c>
      <c r="Q16" s="27">
        <v>93</v>
      </c>
      <c r="R16" s="43"/>
      <c r="S16" s="26">
        <v>9</v>
      </c>
      <c r="T16" s="35" t="s">
        <v>64</v>
      </c>
      <c r="U16" s="97">
        <v>11.3</v>
      </c>
      <c r="V16" s="97">
        <v>0.6</v>
      </c>
      <c r="W16" s="43"/>
      <c r="X16" s="255"/>
      <c r="Y16" s="255"/>
      <c r="Z16" s="255"/>
      <c r="AA16" s="43"/>
      <c r="AB16" s="255" t="s">
        <v>66</v>
      </c>
      <c r="AC16" s="255"/>
      <c r="AD16" s="255"/>
      <c r="AE16" s="255"/>
      <c r="AF16" s="2"/>
    </row>
    <row r="17" spans="1:33">
      <c r="A17" s="26">
        <v>10</v>
      </c>
      <c r="B17" s="21">
        <v>1</v>
      </c>
      <c r="C17" s="21" t="s">
        <v>2</v>
      </c>
      <c r="D17" s="21">
        <v>4.2</v>
      </c>
      <c r="E17" s="21" t="s">
        <v>2</v>
      </c>
      <c r="F17" s="43"/>
      <c r="G17" s="193" t="s">
        <v>112</v>
      </c>
      <c r="H17" s="34">
        <v>0.254</v>
      </c>
      <c r="I17" s="121"/>
      <c r="J17" s="43"/>
      <c r="K17" s="26">
        <v>10</v>
      </c>
      <c r="L17" s="24">
        <v>1002.9</v>
      </c>
      <c r="M17" s="24">
        <v>1005.4</v>
      </c>
      <c r="N17" s="43"/>
      <c r="O17" s="26">
        <v>10</v>
      </c>
      <c r="P17" s="27">
        <v>90</v>
      </c>
      <c r="Q17" s="167">
        <v>94</v>
      </c>
      <c r="R17" s="43"/>
      <c r="S17" s="26">
        <v>10</v>
      </c>
      <c r="T17" s="35" t="s">
        <v>65</v>
      </c>
      <c r="U17" s="34">
        <v>11.3</v>
      </c>
      <c r="V17" s="34">
        <v>0.8</v>
      </c>
      <c r="W17" s="43"/>
      <c r="X17" s="255" t="s">
        <v>96</v>
      </c>
      <c r="Y17" s="255"/>
      <c r="Z17" s="255"/>
      <c r="AA17" s="43"/>
      <c r="AB17" s="255" t="s">
        <v>96</v>
      </c>
      <c r="AC17" s="255"/>
      <c r="AD17" s="255"/>
      <c r="AE17" s="255"/>
      <c r="AF17" s="2"/>
    </row>
    <row r="18" spans="1:33">
      <c r="A18" s="26">
        <v>11</v>
      </c>
      <c r="B18" s="21">
        <v>2.6</v>
      </c>
      <c r="C18" s="21" t="s">
        <v>2</v>
      </c>
      <c r="D18" s="21">
        <v>9.1999999999999993</v>
      </c>
      <c r="E18" s="21" t="s">
        <v>2</v>
      </c>
      <c r="F18" s="43"/>
      <c r="G18" s="193" t="s">
        <v>92</v>
      </c>
      <c r="H18" s="21">
        <v>0.50800000000000001</v>
      </c>
      <c r="I18" s="121">
        <v>0.3</v>
      </c>
      <c r="J18" s="43"/>
      <c r="K18" s="26">
        <v>11</v>
      </c>
      <c r="L18" s="133">
        <v>993</v>
      </c>
      <c r="M18" s="24">
        <v>1003.4</v>
      </c>
      <c r="N18" s="43"/>
      <c r="O18" s="26">
        <v>11</v>
      </c>
      <c r="P18" s="27">
        <v>43</v>
      </c>
      <c r="Q18" s="129">
        <v>94</v>
      </c>
      <c r="R18" s="43"/>
      <c r="S18" s="26">
        <v>11</v>
      </c>
      <c r="T18" s="35" t="s">
        <v>65</v>
      </c>
      <c r="U18" s="97">
        <v>17.7</v>
      </c>
      <c r="V18" s="97">
        <v>1.6</v>
      </c>
      <c r="W18" s="43"/>
      <c r="X18" s="255" t="s">
        <v>97</v>
      </c>
      <c r="Y18" s="255"/>
      <c r="Z18" s="255"/>
      <c r="AA18" s="43"/>
      <c r="AB18" s="255" t="s">
        <v>98</v>
      </c>
      <c r="AC18" s="255"/>
      <c r="AD18" s="255"/>
      <c r="AE18" s="255"/>
      <c r="AF18" s="2"/>
      <c r="AG18" s="36"/>
    </row>
    <row r="19" spans="1:33">
      <c r="A19" s="26">
        <v>12</v>
      </c>
      <c r="B19" s="135">
        <v>6.4</v>
      </c>
      <c r="C19" s="21" t="s">
        <v>2</v>
      </c>
      <c r="D19" s="128">
        <v>15.4</v>
      </c>
      <c r="E19" s="21" t="s">
        <v>2</v>
      </c>
      <c r="F19" s="43"/>
      <c r="G19" s="193"/>
      <c r="H19" s="21">
        <v>0</v>
      </c>
      <c r="I19" s="121"/>
      <c r="J19" s="43"/>
      <c r="K19" s="26">
        <v>12</v>
      </c>
      <c r="L19" s="24">
        <v>998.8</v>
      </c>
      <c r="M19" s="24">
        <v>1007.9</v>
      </c>
      <c r="N19" s="43"/>
      <c r="O19" s="26">
        <v>12</v>
      </c>
      <c r="P19" s="27">
        <v>17</v>
      </c>
      <c r="Q19" s="27">
        <v>51</v>
      </c>
      <c r="R19" s="43"/>
      <c r="S19" s="26">
        <v>12</v>
      </c>
      <c r="T19" s="35" t="s">
        <v>93</v>
      </c>
      <c r="U19" s="97">
        <v>35.4</v>
      </c>
      <c r="V19" s="97">
        <v>5.8</v>
      </c>
      <c r="W19" s="43"/>
      <c r="X19" s="255" t="s">
        <v>95</v>
      </c>
      <c r="Y19" s="255"/>
      <c r="Z19" s="255"/>
      <c r="AA19" s="43"/>
      <c r="AB19" s="255" t="s">
        <v>94</v>
      </c>
      <c r="AC19" s="255"/>
      <c r="AD19" s="255"/>
      <c r="AE19" s="255"/>
      <c r="AF19" s="2"/>
    </row>
    <row r="20" spans="1:33">
      <c r="A20" s="26">
        <v>13</v>
      </c>
      <c r="B20" s="21">
        <v>5.0999999999999996</v>
      </c>
      <c r="C20" s="21" t="s">
        <v>2</v>
      </c>
      <c r="D20" s="21">
        <v>12.9</v>
      </c>
      <c r="E20" s="21" t="s">
        <v>2</v>
      </c>
      <c r="F20" s="43"/>
      <c r="G20" s="193"/>
      <c r="H20" s="21">
        <v>0</v>
      </c>
      <c r="I20" s="21"/>
      <c r="J20" s="43"/>
      <c r="K20" s="26">
        <v>13</v>
      </c>
      <c r="L20" s="24">
        <v>1007.9</v>
      </c>
      <c r="M20" s="24">
        <v>1017.6</v>
      </c>
      <c r="N20" s="43"/>
      <c r="O20" s="26">
        <v>13</v>
      </c>
      <c r="P20" s="27">
        <v>13</v>
      </c>
      <c r="Q20" s="27">
        <v>43</v>
      </c>
      <c r="R20" s="37"/>
      <c r="S20" s="26">
        <v>13</v>
      </c>
      <c r="T20" s="35" t="s">
        <v>93</v>
      </c>
      <c r="U20" s="130">
        <v>51.5</v>
      </c>
      <c r="V20" s="130">
        <v>10.1</v>
      </c>
      <c r="W20" s="43"/>
      <c r="X20" s="255" t="s">
        <v>95</v>
      </c>
      <c r="Y20" s="255"/>
      <c r="Z20" s="255"/>
      <c r="AA20" s="43"/>
      <c r="AB20" s="255" t="s">
        <v>94</v>
      </c>
      <c r="AC20" s="255"/>
      <c r="AD20" s="255"/>
      <c r="AE20" s="255"/>
      <c r="AF20" s="2"/>
    </row>
    <row r="21" spans="1:33">
      <c r="A21" s="26">
        <v>14</v>
      </c>
      <c r="B21" s="21">
        <v>-1.2</v>
      </c>
      <c r="C21" s="21" t="s">
        <v>2</v>
      </c>
      <c r="D21" s="21">
        <v>7.8</v>
      </c>
      <c r="E21" s="21" t="s">
        <v>2</v>
      </c>
      <c r="F21" s="43"/>
      <c r="G21" s="193"/>
      <c r="H21" s="21">
        <v>0</v>
      </c>
      <c r="I21" s="21"/>
      <c r="J21" s="43"/>
      <c r="K21" s="26">
        <v>14</v>
      </c>
      <c r="L21" s="24">
        <v>1010.7</v>
      </c>
      <c r="M21" s="24">
        <v>1016.9</v>
      </c>
      <c r="N21" s="43"/>
      <c r="O21" s="26">
        <v>14</v>
      </c>
      <c r="P21" s="27">
        <v>30</v>
      </c>
      <c r="Q21" s="27">
        <v>74</v>
      </c>
      <c r="R21" s="43"/>
      <c r="S21" s="26">
        <v>14</v>
      </c>
      <c r="T21" s="35" t="s">
        <v>65</v>
      </c>
      <c r="U21" s="97">
        <v>20.9</v>
      </c>
      <c r="V21" s="97">
        <v>2.1</v>
      </c>
      <c r="W21" s="43"/>
      <c r="X21" s="255" t="s">
        <v>108</v>
      </c>
      <c r="Y21" s="255"/>
      <c r="Z21" s="255"/>
      <c r="AA21" s="43"/>
      <c r="AB21" s="255" t="s">
        <v>94</v>
      </c>
      <c r="AC21" s="255"/>
      <c r="AD21" s="255"/>
      <c r="AE21" s="255"/>
      <c r="AF21" s="2"/>
    </row>
    <row r="22" spans="1:33">
      <c r="A22" s="26">
        <v>15</v>
      </c>
      <c r="B22" s="29">
        <v>-2.8</v>
      </c>
      <c r="C22" s="21" t="s">
        <v>2</v>
      </c>
      <c r="D22" s="21">
        <v>10.7</v>
      </c>
      <c r="E22" s="21" t="s">
        <v>2</v>
      </c>
      <c r="F22" s="43"/>
      <c r="G22" s="193"/>
      <c r="H22" s="21">
        <v>0</v>
      </c>
      <c r="I22" s="21"/>
      <c r="J22" s="43"/>
      <c r="K22" s="26">
        <v>15</v>
      </c>
      <c r="L22" s="24">
        <v>1009.7</v>
      </c>
      <c r="M22" s="24">
        <v>1012.9</v>
      </c>
      <c r="N22" s="43"/>
      <c r="O22" s="26">
        <v>15</v>
      </c>
      <c r="P22" s="131">
        <v>10</v>
      </c>
      <c r="Q22" s="27">
        <v>80</v>
      </c>
      <c r="R22" s="43"/>
      <c r="S22" s="26">
        <v>15</v>
      </c>
      <c r="T22" s="35" t="s">
        <v>93</v>
      </c>
      <c r="U22" s="97">
        <v>38.6</v>
      </c>
      <c r="V22" s="97">
        <v>5.5</v>
      </c>
      <c r="W22" s="43"/>
      <c r="X22" s="255" t="s">
        <v>109</v>
      </c>
      <c r="Y22" s="255"/>
      <c r="Z22" s="255"/>
      <c r="AA22" s="43"/>
      <c r="AB22" s="255" t="s">
        <v>94</v>
      </c>
      <c r="AC22" s="255"/>
      <c r="AD22" s="255"/>
      <c r="AE22" s="255"/>
      <c r="AF22" s="2"/>
    </row>
    <row r="23" spans="1:33">
      <c r="A23" s="26">
        <v>16</v>
      </c>
      <c r="B23" s="21">
        <v>-2.6</v>
      </c>
      <c r="C23" s="21" t="s">
        <v>2</v>
      </c>
      <c r="D23" s="21">
        <v>10.4</v>
      </c>
      <c r="E23" s="21" t="s">
        <v>2</v>
      </c>
      <c r="F23" s="43"/>
      <c r="G23" s="193"/>
      <c r="H23" s="21">
        <v>0</v>
      </c>
      <c r="I23" s="21"/>
      <c r="J23" s="43"/>
      <c r="K23" s="26">
        <v>16</v>
      </c>
      <c r="L23" s="24">
        <v>1011.9</v>
      </c>
      <c r="M23" s="24">
        <v>1018.3</v>
      </c>
      <c r="N23" s="43"/>
      <c r="O23" s="26">
        <v>16</v>
      </c>
      <c r="P23" s="27">
        <v>17</v>
      </c>
      <c r="Q23" s="27">
        <v>67</v>
      </c>
      <c r="R23" s="43"/>
      <c r="S23" s="26">
        <v>16</v>
      </c>
      <c r="T23" s="35" t="s">
        <v>93</v>
      </c>
      <c r="U23" s="34">
        <v>38.6</v>
      </c>
      <c r="V23" s="34">
        <v>4.2</v>
      </c>
      <c r="W23" s="43"/>
      <c r="X23" s="255" t="s">
        <v>107</v>
      </c>
      <c r="Y23" s="255"/>
      <c r="Z23" s="255"/>
      <c r="AA23" s="43"/>
      <c r="AB23" s="255" t="s">
        <v>94</v>
      </c>
      <c r="AC23" s="255"/>
      <c r="AD23" s="255"/>
      <c r="AE23" s="255"/>
      <c r="AF23" s="2"/>
    </row>
    <row r="24" spans="1:33">
      <c r="A24" s="26">
        <v>17</v>
      </c>
      <c r="B24" s="21">
        <v>-3</v>
      </c>
      <c r="C24" s="21" t="s">
        <v>2</v>
      </c>
      <c r="D24" s="21">
        <v>8.8000000000000007</v>
      </c>
      <c r="E24" s="21" t="s">
        <v>2</v>
      </c>
      <c r="F24" s="43"/>
      <c r="G24" s="193"/>
      <c r="H24" s="21">
        <v>0</v>
      </c>
      <c r="I24" s="21"/>
      <c r="J24" s="43"/>
      <c r="K24" s="26">
        <v>17</v>
      </c>
      <c r="L24" s="97">
        <v>1015</v>
      </c>
      <c r="M24" s="24">
        <v>1020.4</v>
      </c>
      <c r="N24" s="43"/>
      <c r="O24" s="26">
        <v>17</v>
      </c>
      <c r="P24" s="27">
        <v>17</v>
      </c>
      <c r="Q24" s="27">
        <v>55</v>
      </c>
      <c r="R24" s="43"/>
      <c r="S24" s="26">
        <v>17</v>
      </c>
      <c r="T24" s="35" t="s">
        <v>54</v>
      </c>
      <c r="U24" s="97">
        <v>35.4</v>
      </c>
      <c r="V24" s="97">
        <v>4</v>
      </c>
      <c r="W24" s="43"/>
      <c r="X24" s="255" t="s">
        <v>106</v>
      </c>
      <c r="Y24" s="255"/>
      <c r="Z24" s="255"/>
      <c r="AA24" s="43"/>
      <c r="AB24" s="255" t="s">
        <v>94</v>
      </c>
      <c r="AC24" s="255"/>
      <c r="AD24" s="255"/>
      <c r="AE24" s="255"/>
      <c r="AF24" s="2"/>
    </row>
    <row r="25" spans="1:33">
      <c r="A25" s="26">
        <v>18</v>
      </c>
      <c r="B25" s="21">
        <v>-4.4000000000000004</v>
      </c>
      <c r="C25" s="21" t="s">
        <v>2</v>
      </c>
      <c r="D25" s="21">
        <v>3.7</v>
      </c>
      <c r="E25" s="21" t="s">
        <v>2</v>
      </c>
      <c r="F25" s="43"/>
      <c r="G25" s="193"/>
      <c r="H25" s="21">
        <v>0</v>
      </c>
      <c r="I25" s="21"/>
      <c r="J25" s="43"/>
      <c r="K25" s="26">
        <v>18</v>
      </c>
      <c r="L25" s="24">
        <v>1018.1</v>
      </c>
      <c r="M25" s="24">
        <v>1022.1</v>
      </c>
      <c r="N25" s="43"/>
      <c r="O25" s="26">
        <v>18</v>
      </c>
      <c r="P25" s="27">
        <v>27</v>
      </c>
      <c r="Q25" s="27">
        <v>75</v>
      </c>
      <c r="R25" s="43"/>
      <c r="S25" s="26">
        <v>18</v>
      </c>
      <c r="T25" s="35" t="s">
        <v>65</v>
      </c>
      <c r="U25" s="97">
        <v>11.3</v>
      </c>
      <c r="V25" s="97">
        <v>0.8</v>
      </c>
      <c r="W25" s="43"/>
      <c r="X25" s="255" t="s">
        <v>108</v>
      </c>
      <c r="Y25" s="255"/>
      <c r="Z25" s="255"/>
      <c r="AA25" s="43"/>
      <c r="AB25" s="255" t="s">
        <v>105</v>
      </c>
      <c r="AC25" s="255"/>
      <c r="AD25" s="255"/>
      <c r="AE25" s="255"/>
      <c r="AF25" s="38"/>
    </row>
    <row r="26" spans="1:33">
      <c r="A26" s="26">
        <v>19</v>
      </c>
      <c r="B26" s="21">
        <v>-3.7</v>
      </c>
      <c r="C26" s="21" t="s">
        <v>2</v>
      </c>
      <c r="D26" s="21">
        <v>4.5</v>
      </c>
      <c r="E26" s="21" t="s">
        <v>2</v>
      </c>
      <c r="F26" s="43"/>
      <c r="G26" s="193"/>
      <c r="H26" s="21">
        <v>0</v>
      </c>
      <c r="I26" s="21"/>
      <c r="J26" s="43"/>
      <c r="K26" s="26">
        <v>19</v>
      </c>
      <c r="L26" s="24">
        <v>1015.1</v>
      </c>
      <c r="M26" s="24">
        <v>1018.6</v>
      </c>
      <c r="N26" s="43"/>
      <c r="O26" s="26">
        <v>19</v>
      </c>
      <c r="P26" s="27">
        <v>21</v>
      </c>
      <c r="Q26" s="27">
        <v>73</v>
      </c>
      <c r="R26" s="43"/>
      <c r="S26" s="26">
        <v>19</v>
      </c>
      <c r="T26" s="35" t="s">
        <v>65</v>
      </c>
      <c r="U26" s="97">
        <v>11.3</v>
      </c>
      <c r="V26" s="97">
        <v>0.6</v>
      </c>
      <c r="W26" s="43"/>
      <c r="X26" s="255" t="s">
        <v>108</v>
      </c>
      <c r="Y26" s="255"/>
      <c r="Z26" s="255"/>
      <c r="AA26" s="43"/>
      <c r="AB26" s="255" t="s">
        <v>94</v>
      </c>
      <c r="AC26" s="255"/>
      <c r="AD26" s="255"/>
      <c r="AE26" s="255"/>
      <c r="AF26" s="38"/>
    </row>
    <row r="27" spans="1:33">
      <c r="A27" s="26">
        <v>20</v>
      </c>
      <c r="B27" s="21">
        <v>-5</v>
      </c>
      <c r="C27" s="21" t="s">
        <v>2</v>
      </c>
      <c r="D27" s="21">
        <v>5.7</v>
      </c>
      <c r="E27" s="21" t="s">
        <v>2</v>
      </c>
      <c r="F27" s="43"/>
      <c r="G27" s="193"/>
      <c r="H27" s="21">
        <v>0</v>
      </c>
      <c r="I27" s="21"/>
      <c r="J27" s="43"/>
      <c r="K27" s="26">
        <v>20</v>
      </c>
      <c r="L27" s="24">
        <v>1016.8</v>
      </c>
      <c r="M27" s="24">
        <v>1019.4</v>
      </c>
      <c r="N27" s="43"/>
      <c r="O27" s="26">
        <v>20</v>
      </c>
      <c r="P27" s="27">
        <v>23</v>
      </c>
      <c r="Q27" s="94">
        <v>78</v>
      </c>
      <c r="R27" s="43"/>
      <c r="S27" s="26">
        <v>20</v>
      </c>
      <c r="T27" s="35" t="s">
        <v>65</v>
      </c>
      <c r="U27" s="97">
        <v>11.3</v>
      </c>
      <c r="V27" s="97">
        <v>0.6</v>
      </c>
      <c r="W27" s="43"/>
      <c r="X27" s="255" t="s">
        <v>108</v>
      </c>
      <c r="Y27" s="255"/>
      <c r="Z27" s="255"/>
      <c r="AA27" s="43"/>
      <c r="AB27" s="255" t="s">
        <v>94</v>
      </c>
      <c r="AC27" s="255"/>
      <c r="AD27" s="255"/>
      <c r="AE27" s="255"/>
      <c r="AF27" s="38"/>
    </row>
    <row r="28" spans="1:33">
      <c r="A28" s="26">
        <v>21</v>
      </c>
      <c r="B28" s="134">
        <v>-5.0999999999999996</v>
      </c>
      <c r="C28" s="21" t="s">
        <v>2</v>
      </c>
      <c r="D28" s="21">
        <v>7.3</v>
      </c>
      <c r="E28" s="21" t="s">
        <v>2</v>
      </c>
      <c r="F28" s="43"/>
      <c r="G28" s="193"/>
      <c r="H28" s="21">
        <v>0</v>
      </c>
      <c r="I28" s="21"/>
      <c r="J28" s="43"/>
      <c r="K28" s="26">
        <v>21</v>
      </c>
      <c r="L28" s="24">
        <v>1018.7</v>
      </c>
      <c r="M28" s="24">
        <v>1030</v>
      </c>
      <c r="N28" s="43"/>
      <c r="O28" s="26">
        <v>21</v>
      </c>
      <c r="P28" s="27">
        <v>28</v>
      </c>
      <c r="Q28" s="27">
        <v>79</v>
      </c>
      <c r="R28" s="43"/>
      <c r="S28" s="26">
        <v>21</v>
      </c>
      <c r="T28" s="35" t="s">
        <v>54</v>
      </c>
      <c r="U28" s="97">
        <v>9.6999999999999993</v>
      </c>
      <c r="V28" s="97">
        <v>0.6</v>
      </c>
      <c r="W28" s="43"/>
      <c r="X28" s="255" t="s">
        <v>108</v>
      </c>
      <c r="Y28" s="255"/>
      <c r="Z28" s="255"/>
      <c r="AA28" s="43"/>
      <c r="AB28" s="255" t="s">
        <v>94</v>
      </c>
      <c r="AC28" s="255"/>
      <c r="AD28" s="255"/>
      <c r="AE28" s="255"/>
      <c r="AF28" s="2"/>
    </row>
    <row r="29" spans="1:33">
      <c r="A29" s="26">
        <v>22</v>
      </c>
      <c r="B29" s="21">
        <v>-4.3</v>
      </c>
      <c r="C29" s="21" t="s">
        <v>2</v>
      </c>
      <c r="D29" s="21">
        <v>6.4</v>
      </c>
      <c r="E29" s="21" t="s">
        <v>2</v>
      </c>
      <c r="F29" s="43"/>
      <c r="G29" s="193"/>
      <c r="H29" s="21">
        <v>0</v>
      </c>
      <c r="I29" s="21"/>
      <c r="J29" s="43"/>
      <c r="K29" s="26">
        <v>22</v>
      </c>
      <c r="L29" s="24">
        <v>1029.9000000000001</v>
      </c>
      <c r="M29" s="24">
        <v>1033.8</v>
      </c>
      <c r="N29" s="43"/>
      <c r="O29" s="26">
        <v>22</v>
      </c>
      <c r="P29" s="27">
        <v>40</v>
      </c>
      <c r="Q29" s="35">
        <v>80</v>
      </c>
      <c r="R29" s="43"/>
      <c r="S29" s="26">
        <v>22</v>
      </c>
      <c r="T29" s="35" t="s">
        <v>54</v>
      </c>
      <c r="U29" s="97">
        <v>11.3</v>
      </c>
      <c r="V29" s="97">
        <v>0.5</v>
      </c>
      <c r="W29" s="43"/>
      <c r="X29" s="255" t="s">
        <v>108</v>
      </c>
      <c r="Y29" s="255"/>
      <c r="Z29" s="255"/>
      <c r="AA29" s="43"/>
      <c r="AB29" s="255" t="s">
        <v>94</v>
      </c>
      <c r="AC29" s="255"/>
      <c r="AD29" s="255"/>
      <c r="AE29" s="255"/>
      <c r="AF29" s="38"/>
    </row>
    <row r="30" spans="1:33">
      <c r="A30" s="26">
        <v>23</v>
      </c>
      <c r="B30" s="21">
        <v>-2.4</v>
      </c>
      <c r="C30" s="21" t="s">
        <v>2</v>
      </c>
      <c r="D30" s="21">
        <v>8</v>
      </c>
      <c r="E30" s="21" t="s">
        <v>2</v>
      </c>
      <c r="F30" s="43"/>
      <c r="G30" s="193"/>
      <c r="H30" s="21">
        <v>0</v>
      </c>
      <c r="I30" s="21"/>
      <c r="J30" s="43"/>
      <c r="K30" s="26">
        <v>23</v>
      </c>
      <c r="L30" s="24">
        <v>1031.3</v>
      </c>
      <c r="M30" s="24">
        <v>1034.7</v>
      </c>
      <c r="N30" s="43"/>
      <c r="O30" s="26">
        <v>23</v>
      </c>
      <c r="P30" s="27">
        <v>40</v>
      </c>
      <c r="Q30" s="35">
        <v>78</v>
      </c>
      <c r="R30" s="43"/>
      <c r="S30" s="26">
        <v>23</v>
      </c>
      <c r="T30" s="35" t="s">
        <v>65</v>
      </c>
      <c r="U30" s="97">
        <v>11.3</v>
      </c>
      <c r="V30" s="97">
        <v>0.6</v>
      </c>
      <c r="W30" s="43"/>
      <c r="X30" s="255" t="s">
        <v>108</v>
      </c>
      <c r="Y30" s="255"/>
      <c r="Z30" s="255"/>
      <c r="AA30" s="43"/>
      <c r="AB30" s="255" t="s">
        <v>94</v>
      </c>
      <c r="AC30" s="255"/>
      <c r="AD30" s="255"/>
      <c r="AE30" s="255"/>
      <c r="AF30" s="2"/>
    </row>
    <row r="31" spans="1:33">
      <c r="A31" s="26">
        <v>24</v>
      </c>
      <c r="B31" s="21">
        <v>-2.8</v>
      </c>
      <c r="C31" s="21" t="s">
        <v>2</v>
      </c>
      <c r="D31" s="21">
        <v>10.3</v>
      </c>
      <c r="E31" s="21" t="s">
        <v>2</v>
      </c>
      <c r="F31" s="43"/>
      <c r="G31" s="193"/>
      <c r="H31" s="21">
        <v>0</v>
      </c>
      <c r="I31" s="21"/>
      <c r="J31" s="43"/>
      <c r="K31" s="26">
        <v>24</v>
      </c>
      <c r="L31" s="24">
        <v>1032.3</v>
      </c>
      <c r="M31" s="132">
        <v>1036.5</v>
      </c>
      <c r="N31" s="43"/>
      <c r="O31" s="26">
        <v>24</v>
      </c>
      <c r="P31" s="27">
        <v>41</v>
      </c>
      <c r="Q31" s="27">
        <v>81</v>
      </c>
      <c r="R31" s="43"/>
      <c r="S31" s="26">
        <v>24</v>
      </c>
      <c r="T31" s="35" t="s">
        <v>54</v>
      </c>
      <c r="U31" s="97">
        <v>14.5</v>
      </c>
      <c r="V31" s="97">
        <v>1</v>
      </c>
      <c r="W31" s="43"/>
      <c r="X31" s="255" t="s">
        <v>108</v>
      </c>
      <c r="Y31" s="255"/>
      <c r="Z31" s="255"/>
      <c r="AA31" s="43"/>
      <c r="AB31" s="255" t="s">
        <v>94</v>
      </c>
      <c r="AC31" s="255"/>
      <c r="AD31" s="255"/>
      <c r="AE31" s="255"/>
      <c r="AF31" s="2"/>
    </row>
    <row r="32" spans="1:33">
      <c r="A32" s="26">
        <v>25</v>
      </c>
      <c r="B32" s="21">
        <v>-2.7</v>
      </c>
      <c r="C32" s="21" t="s">
        <v>2</v>
      </c>
      <c r="D32" s="21">
        <v>13.3</v>
      </c>
      <c r="E32" s="21" t="s">
        <v>2</v>
      </c>
      <c r="F32" s="43"/>
      <c r="G32" s="193"/>
      <c r="H32" s="21">
        <v>0</v>
      </c>
      <c r="I32" s="21"/>
      <c r="J32" s="43"/>
      <c r="K32" s="26">
        <v>25</v>
      </c>
      <c r="L32" s="24">
        <v>1029.2</v>
      </c>
      <c r="M32" s="24">
        <v>1034.4000000000001</v>
      </c>
      <c r="N32" s="43"/>
      <c r="O32" s="26">
        <v>25</v>
      </c>
      <c r="P32" s="27">
        <v>28</v>
      </c>
      <c r="Q32" s="27">
        <v>85</v>
      </c>
      <c r="R32" s="43"/>
      <c r="S32" s="26">
        <v>25</v>
      </c>
      <c r="T32" s="35" t="s">
        <v>65</v>
      </c>
      <c r="U32" s="97">
        <v>9.6999999999999993</v>
      </c>
      <c r="V32" s="97">
        <v>0.3</v>
      </c>
      <c r="W32" s="43"/>
      <c r="X32" s="255" t="s">
        <v>108</v>
      </c>
      <c r="Y32" s="255"/>
      <c r="Z32" s="255"/>
      <c r="AA32" s="43"/>
      <c r="AB32" s="255" t="s">
        <v>94</v>
      </c>
      <c r="AC32" s="255"/>
      <c r="AD32" s="255"/>
      <c r="AE32" s="255"/>
      <c r="AF32" s="2"/>
    </row>
    <row r="33" spans="1:32">
      <c r="A33" s="26">
        <v>26</v>
      </c>
      <c r="B33" s="21">
        <v>-0.9</v>
      </c>
      <c r="C33" s="21" t="s">
        <v>2</v>
      </c>
      <c r="D33" s="21">
        <v>14.4</v>
      </c>
      <c r="E33" s="21" t="s">
        <v>2</v>
      </c>
      <c r="F33" s="43"/>
      <c r="G33" s="193"/>
      <c r="H33" s="21">
        <v>0</v>
      </c>
      <c r="I33" s="121"/>
      <c r="J33" s="43"/>
      <c r="K33" s="26">
        <v>26</v>
      </c>
      <c r="L33" s="24">
        <v>1027.5999999999999</v>
      </c>
      <c r="M33" s="24">
        <v>1031.9000000000001</v>
      </c>
      <c r="N33" s="43"/>
      <c r="O33" s="26">
        <v>26</v>
      </c>
      <c r="P33" s="27">
        <v>45</v>
      </c>
      <c r="Q33" s="27">
        <v>84</v>
      </c>
      <c r="R33" s="43"/>
      <c r="S33" s="26">
        <v>26</v>
      </c>
      <c r="T33" s="35" t="s">
        <v>65</v>
      </c>
      <c r="U33" s="97">
        <v>9.6999999999999993</v>
      </c>
      <c r="V33" s="97">
        <v>0.3</v>
      </c>
      <c r="W33" s="43"/>
      <c r="X33" s="255" t="s">
        <v>108</v>
      </c>
      <c r="Y33" s="255"/>
      <c r="Z33" s="255"/>
      <c r="AA33" s="43"/>
      <c r="AB33" s="255" t="s">
        <v>94</v>
      </c>
      <c r="AC33" s="255"/>
      <c r="AD33" s="255"/>
      <c r="AE33" s="255"/>
      <c r="AF33" s="2"/>
    </row>
    <row r="34" spans="1:32">
      <c r="A34" s="26">
        <v>27</v>
      </c>
      <c r="B34" s="21">
        <v>0.3</v>
      </c>
      <c r="C34" s="21" t="s">
        <v>2</v>
      </c>
      <c r="D34" s="21">
        <v>12.5</v>
      </c>
      <c r="E34" s="21" t="s">
        <v>2</v>
      </c>
      <c r="F34" s="43"/>
      <c r="G34" s="193"/>
      <c r="H34" s="21">
        <v>0</v>
      </c>
      <c r="I34" s="121"/>
      <c r="J34" s="43"/>
      <c r="K34" s="26">
        <v>27</v>
      </c>
      <c r="L34" s="24">
        <v>1027.0999999999999</v>
      </c>
      <c r="M34" s="24">
        <v>1030.0999999999999</v>
      </c>
      <c r="N34" s="43"/>
      <c r="O34" s="26">
        <v>27</v>
      </c>
      <c r="P34" s="27">
        <v>60</v>
      </c>
      <c r="Q34" s="27">
        <v>88</v>
      </c>
      <c r="R34" s="43"/>
      <c r="S34" s="26">
        <v>27</v>
      </c>
      <c r="T34" s="35" t="s">
        <v>65</v>
      </c>
      <c r="U34" s="97">
        <v>12.9</v>
      </c>
      <c r="V34" s="97">
        <v>1</v>
      </c>
      <c r="W34" s="43"/>
      <c r="X34" s="255" t="s">
        <v>108</v>
      </c>
      <c r="Y34" s="255"/>
      <c r="Z34" s="255"/>
      <c r="AA34" s="43"/>
      <c r="AB34" s="255" t="s">
        <v>94</v>
      </c>
      <c r="AC34" s="255"/>
      <c r="AD34" s="255"/>
      <c r="AE34" s="255"/>
      <c r="AF34" s="2"/>
    </row>
    <row r="35" spans="1:32">
      <c r="A35" s="26">
        <v>28</v>
      </c>
      <c r="B35" s="21">
        <v>4.5999999999999996</v>
      </c>
      <c r="C35" s="21" t="s">
        <v>2</v>
      </c>
      <c r="D35" s="21">
        <v>13.8</v>
      </c>
      <c r="E35" s="21" t="s">
        <v>2</v>
      </c>
      <c r="F35" s="43"/>
      <c r="G35" s="193"/>
      <c r="H35" s="21">
        <v>0</v>
      </c>
      <c r="I35" s="121"/>
      <c r="J35" s="43"/>
      <c r="K35" s="26">
        <v>28</v>
      </c>
      <c r="L35" s="24">
        <v>1026.8</v>
      </c>
      <c r="M35" s="24">
        <v>1029.2</v>
      </c>
      <c r="N35" s="43"/>
      <c r="O35" s="26">
        <v>28</v>
      </c>
      <c r="P35" s="27">
        <v>51</v>
      </c>
      <c r="Q35" s="27">
        <v>85</v>
      </c>
      <c r="R35" s="43"/>
      <c r="S35" s="26">
        <v>28</v>
      </c>
      <c r="T35" s="35" t="s">
        <v>65</v>
      </c>
      <c r="U35" s="97">
        <v>14.5</v>
      </c>
      <c r="V35" s="97">
        <v>0.8</v>
      </c>
      <c r="W35" s="43"/>
      <c r="X35" s="255"/>
      <c r="Y35" s="255"/>
      <c r="Z35" s="255"/>
      <c r="AA35" s="43"/>
      <c r="AB35" s="255" t="s">
        <v>104</v>
      </c>
      <c r="AC35" s="255"/>
      <c r="AD35" s="255"/>
      <c r="AE35" s="255"/>
      <c r="AF35" s="2"/>
    </row>
    <row r="36" spans="1:32">
      <c r="A36" s="26">
        <v>29</v>
      </c>
      <c r="B36" s="21">
        <v>2.7</v>
      </c>
      <c r="C36" s="21" t="s">
        <v>2</v>
      </c>
      <c r="D36" s="21">
        <v>14.5</v>
      </c>
      <c r="E36" s="21" t="s">
        <v>2</v>
      </c>
      <c r="F36" s="43"/>
      <c r="G36" s="193"/>
      <c r="H36" s="21">
        <v>0</v>
      </c>
      <c r="I36" s="121"/>
      <c r="J36" s="43"/>
      <c r="K36" s="26">
        <v>29</v>
      </c>
      <c r="L36" s="24">
        <v>1028.5</v>
      </c>
      <c r="M36" s="24">
        <v>1031.5</v>
      </c>
      <c r="N36" s="43"/>
      <c r="O36" s="26">
        <v>29</v>
      </c>
      <c r="P36" s="27">
        <v>51</v>
      </c>
      <c r="Q36" s="27">
        <v>86</v>
      </c>
      <c r="R36" s="43"/>
      <c r="S36" s="26">
        <v>29</v>
      </c>
      <c r="T36" s="35" t="s">
        <v>65</v>
      </c>
      <c r="U36" s="97">
        <v>11.3</v>
      </c>
      <c r="V36" s="97">
        <v>0.6</v>
      </c>
      <c r="W36" s="43"/>
      <c r="X36" s="255"/>
      <c r="Y36" s="255"/>
      <c r="Z36" s="255"/>
      <c r="AA36" s="43"/>
      <c r="AB36" s="255" t="s">
        <v>104</v>
      </c>
      <c r="AC36" s="255"/>
      <c r="AD36" s="255"/>
      <c r="AE36" s="255"/>
      <c r="AF36" s="2"/>
    </row>
    <row r="37" spans="1:32">
      <c r="A37" s="26">
        <v>30</v>
      </c>
      <c r="B37" s="21">
        <v>1.3</v>
      </c>
      <c r="C37" s="21" t="s">
        <v>2</v>
      </c>
      <c r="D37" s="21">
        <v>12.3</v>
      </c>
      <c r="E37" s="21" t="s">
        <v>2</v>
      </c>
      <c r="F37" s="43"/>
      <c r="G37" s="193"/>
      <c r="H37" s="21">
        <v>0</v>
      </c>
      <c r="I37" s="121"/>
      <c r="J37" s="43"/>
      <c r="K37" s="26">
        <v>30</v>
      </c>
      <c r="L37" s="24">
        <v>1018.7</v>
      </c>
      <c r="M37" s="24">
        <v>1031.3</v>
      </c>
      <c r="N37" s="43"/>
      <c r="O37" s="26">
        <v>30</v>
      </c>
      <c r="P37" s="27">
        <v>59</v>
      </c>
      <c r="Q37" s="27">
        <v>89</v>
      </c>
      <c r="R37" s="43"/>
      <c r="S37" s="26">
        <v>30</v>
      </c>
      <c r="T37" s="35" t="s">
        <v>65</v>
      </c>
      <c r="U37" s="97">
        <v>12.9</v>
      </c>
      <c r="V37" s="97">
        <v>0.8</v>
      </c>
      <c r="W37" s="43"/>
      <c r="X37" s="255"/>
      <c r="Y37" s="255"/>
      <c r="Z37" s="255"/>
      <c r="AA37" s="43"/>
      <c r="AB37" s="255" t="s">
        <v>111</v>
      </c>
      <c r="AC37" s="255"/>
      <c r="AD37" s="255"/>
      <c r="AE37" s="255"/>
      <c r="AF37" s="2"/>
    </row>
    <row r="38" spans="1:32">
      <c r="A38" s="39">
        <v>31</v>
      </c>
      <c r="B38" s="21">
        <v>3.3</v>
      </c>
      <c r="C38" s="21" t="s">
        <v>2</v>
      </c>
      <c r="D38" s="21">
        <v>12.8</v>
      </c>
      <c r="E38" s="21" t="s">
        <v>2</v>
      </c>
      <c r="F38" s="43"/>
      <c r="G38" s="193"/>
      <c r="H38" s="21">
        <v>0</v>
      </c>
      <c r="I38" s="21"/>
      <c r="J38" s="43"/>
      <c r="K38" s="39">
        <v>31</v>
      </c>
      <c r="L38" s="24">
        <v>1013.1</v>
      </c>
      <c r="M38" s="24">
        <v>1018.8</v>
      </c>
      <c r="N38" s="43"/>
      <c r="O38" s="39">
        <v>31</v>
      </c>
      <c r="P38" s="27">
        <v>63</v>
      </c>
      <c r="Q38" s="27">
        <v>93</v>
      </c>
      <c r="R38" s="43"/>
      <c r="S38" s="39">
        <v>31</v>
      </c>
      <c r="T38" s="35" t="s">
        <v>65</v>
      </c>
      <c r="U38" s="97">
        <v>12.9</v>
      </c>
      <c r="V38" s="97">
        <v>1.3</v>
      </c>
      <c r="W38" s="43"/>
      <c r="X38" s="255" t="s">
        <v>96</v>
      </c>
      <c r="Y38" s="255"/>
      <c r="Z38" s="255"/>
      <c r="AA38" s="43"/>
      <c r="AB38" s="255" t="s">
        <v>111</v>
      </c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-0.17741935483870946</v>
      </c>
      <c r="C40" s="45" t="s">
        <v>2</v>
      </c>
      <c r="D40" s="45">
        <f>AVERAGE(D8:D38)</f>
        <v>8.4935483870967765</v>
      </c>
      <c r="E40" s="46" t="s">
        <v>2</v>
      </c>
      <c r="F40" s="2"/>
      <c r="G40" s="47" t="s">
        <v>5</v>
      </c>
      <c r="H40" s="48">
        <f>SUM(H8:H38)</f>
        <v>6.8579999999999997</v>
      </c>
      <c r="I40" s="116" t="s">
        <v>61</v>
      </c>
      <c r="J40" s="2"/>
      <c r="K40" s="44" t="s">
        <v>3</v>
      </c>
      <c r="L40" s="104">
        <f>AVERAGE(L8:L38)</f>
        <v>1013.9516129032257</v>
      </c>
      <c r="M40" s="105">
        <f>AVERAGE(M8:M38)</f>
        <v>1019.6096774193547</v>
      </c>
      <c r="N40" s="2"/>
      <c r="O40" s="44" t="s">
        <v>3</v>
      </c>
      <c r="P40" s="119">
        <f>AVERAGE(P8:P38)</f>
        <v>47.387096774193552</v>
      </c>
      <c r="Q40" s="120">
        <f>AVERAGE(Q8:Q38)</f>
        <v>81.387096774193552</v>
      </c>
      <c r="R40" s="2"/>
      <c r="S40" s="86" t="s">
        <v>11</v>
      </c>
      <c r="T40" s="86" t="s">
        <v>54</v>
      </c>
      <c r="U40" s="98">
        <f>MAXA(U8:U38)</f>
        <v>51.5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AVERAGE(B49:B79)</f>
        <v>3.7225806451612908</v>
      </c>
      <c r="C41" s="264"/>
      <c r="D41" s="264"/>
      <c r="E41" s="51" t="s">
        <v>2</v>
      </c>
      <c r="F41" s="2"/>
      <c r="G41" s="110" t="s">
        <v>57</v>
      </c>
      <c r="H41" s="111">
        <v>0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AVERAGE(L8:M8,L9:M9,L10:M10,L11:M11,L12:M12,L13:M13,L14:M14,L15:M15,L16:M16,L17:M17,L18:M18,L19:M19,L20:M20,L21:M21,L22:M22,L23:M23,L24:M24,L25:M25,L26:M26,L27:M27,L28:M28,L29:M29,L30:M30,L31:M31,L32:M32,L33:M33,L34:M34,L35:M35,L36:M36,L37:M38)</f>
        <v>1016.7806451612906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AVERAGE(P8:Q8,P9:Q9,P10:Q10,P11:Q11,P12:Q12,P13:Q13,P14:Q14,P15:Q15,P16:Q16,P17:Q17,P18:Q18,P19:Q19,P20:Q20,P21:Q21,P22:Q22,P23:Q23,P24:Q24,P25:Q25,P26:Q26,P27:Q27,P28:Q28,P29:Q29,P30:Q30,P31:Q31,P32:Q32,P33:Q33,P34:Q34,P35:Q35,P36:Q36,P37:Q38)</f>
        <v>64.387096774193552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-5.0999999999999996</v>
      </c>
      <c r="C42" s="56" t="s">
        <v>2</v>
      </c>
      <c r="D42" s="56">
        <f>MAXA(D8:D38)</f>
        <v>15.4</v>
      </c>
      <c r="E42" s="57" t="s">
        <v>2</v>
      </c>
      <c r="F42" s="2"/>
      <c r="G42" s="47" t="s">
        <v>6</v>
      </c>
      <c r="H42" s="48">
        <f>MAXA(H8:H38)</f>
        <v>2.032</v>
      </c>
      <c r="I42" s="98">
        <f>MAXA(I8:I38)</f>
        <v>7.9</v>
      </c>
      <c r="J42" s="2"/>
      <c r="K42" s="55" t="s">
        <v>4</v>
      </c>
      <c r="L42" s="106">
        <f>MINA(L8:L38)</f>
        <v>993</v>
      </c>
      <c r="M42" s="106">
        <f>MAXA(M8:M38)</f>
        <v>1036.5</v>
      </c>
      <c r="N42" s="2"/>
      <c r="O42" s="55" t="s">
        <v>4</v>
      </c>
      <c r="P42" s="96">
        <f>MINA(P8:P38)</f>
        <v>10</v>
      </c>
      <c r="Q42" s="96">
        <f>MAXA(Q8:Q38)</f>
        <v>94</v>
      </c>
      <c r="R42" s="58"/>
      <c r="S42" s="282" t="s">
        <v>50</v>
      </c>
      <c r="T42" s="283"/>
      <c r="U42" s="103">
        <f>AVERAGE(U8:U38)</f>
        <v>17.616129032258065</v>
      </c>
      <c r="V42" s="103">
        <f>AVERAGE(V8:V38)</f>
        <v>1.7709677419354839</v>
      </c>
      <c r="W42" s="2"/>
      <c r="X42" s="107">
        <f>SUM(H8:H17)</f>
        <v>6.35</v>
      </c>
      <c r="Y42" s="107">
        <f>SUM(H18:H27)</f>
        <v>0.50800000000000001</v>
      </c>
      <c r="Z42" s="107">
        <f>SUM(H28:H38)</f>
        <v>0</v>
      </c>
      <c r="AA42" s="2"/>
      <c r="AB42" s="80" t="s">
        <v>43</v>
      </c>
      <c r="AC42" s="107">
        <f>AVERAGE(B8:B17)</f>
        <v>0.90999999999999992</v>
      </c>
      <c r="AD42" s="107">
        <f>AVERAGE(D8:D17)</f>
        <v>4.8600000000000003</v>
      </c>
      <c r="AE42" s="107">
        <f>AVERAGE(B49:B58)</f>
        <v>2.74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v>0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-0.85999999999999976</v>
      </c>
      <c r="AD43" s="107">
        <f>AVERAGE(D18:D27)</f>
        <v>8.91</v>
      </c>
      <c r="AE43" s="107">
        <f>AVERAGE(B59:B68)</f>
        <v>3.8600000000000003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6.8579999999999997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-0.54545454545454486</v>
      </c>
      <c r="AD44" s="107">
        <f>AVERAGE(D28:D38)</f>
        <v>11.418181818181816</v>
      </c>
      <c r="AE44" s="107">
        <f>AVERAGE(B69:B79)</f>
        <v>4.4909090909090912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6.8579999999999997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3.7</v>
      </c>
      <c r="C49" s="69" t="s">
        <v>2</v>
      </c>
      <c r="G49" s="63"/>
      <c r="L49" s="67"/>
    </row>
    <row r="50" spans="1:20">
      <c r="A50" s="26">
        <v>2</v>
      </c>
      <c r="B50" s="70">
        <v>3.1</v>
      </c>
      <c r="C50" s="71" t="s">
        <v>2</v>
      </c>
    </row>
    <row r="51" spans="1:20">
      <c r="A51" s="26">
        <v>3</v>
      </c>
      <c r="B51" s="70">
        <v>1.9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3.3</v>
      </c>
      <c r="C54" s="71" t="s">
        <v>2</v>
      </c>
    </row>
    <row r="55" spans="1:20">
      <c r="A55" s="26">
        <v>7</v>
      </c>
      <c r="B55" s="70">
        <v>2.1</v>
      </c>
      <c r="C55" s="71" t="s">
        <v>2</v>
      </c>
    </row>
    <row r="56" spans="1:20">
      <c r="A56" s="26">
        <v>8</v>
      </c>
      <c r="B56" s="70">
        <v>1.8</v>
      </c>
      <c r="C56" s="71" t="s">
        <v>2</v>
      </c>
    </row>
    <row r="57" spans="1:20">
      <c r="A57" s="26">
        <v>9</v>
      </c>
      <c r="B57" s="70">
        <v>4.5</v>
      </c>
      <c r="C57" s="71" t="s">
        <v>2</v>
      </c>
    </row>
    <row r="58" spans="1:20">
      <c r="A58" s="26">
        <v>10</v>
      </c>
      <c r="B58" s="70">
        <v>2.5</v>
      </c>
      <c r="C58" s="71" t="s">
        <v>2</v>
      </c>
    </row>
    <row r="59" spans="1:20">
      <c r="A59" s="26">
        <v>11</v>
      </c>
      <c r="B59" s="70">
        <v>5.5</v>
      </c>
      <c r="C59" s="71" t="s">
        <v>2</v>
      </c>
    </row>
    <row r="60" spans="1:20">
      <c r="A60" s="26">
        <v>12</v>
      </c>
      <c r="B60" s="70">
        <v>10.6</v>
      </c>
      <c r="C60" s="71" t="s">
        <v>2</v>
      </c>
    </row>
    <row r="61" spans="1:20">
      <c r="A61" s="26">
        <v>13</v>
      </c>
      <c r="B61" s="70">
        <v>9.3000000000000007</v>
      </c>
      <c r="C61" s="71" t="s">
        <v>2</v>
      </c>
    </row>
    <row r="62" spans="1:20">
      <c r="A62" s="26">
        <v>14</v>
      </c>
      <c r="B62" s="70">
        <v>2.6</v>
      </c>
      <c r="C62" s="71" t="s">
        <v>2</v>
      </c>
    </row>
    <row r="63" spans="1:20">
      <c r="A63" s="26">
        <v>15</v>
      </c>
      <c r="B63" s="70">
        <v>3.3</v>
      </c>
      <c r="C63" s="71" t="s">
        <v>2</v>
      </c>
    </row>
    <row r="64" spans="1:20">
      <c r="A64" s="26">
        <v>16</v>
      </c>
      <c r="B64" s="70">
        <v>4.0999999999999996</v>
      </c>
      <c r="C64" s="71" t="s">
        <v>2</v>
      </c>
    </row>
    <row r="65" spans="1:3">
      <c r="A65" s="26">
        <v>17</v>
      </c>
      <c r="B65" s="70">
        <v>3.4</v>
      </c>
      <c r="C65" s="71" t="s">
        <v>2</v>
      </c>
    </row>
    <row r="66" spans="1:3">
      <c r="A66" s="26">
        <v>18</v>
      </c>
      <c r="B66" s="70">
        <v>0</v>
      </c>
      <c r="C66" s="71" t="s">
        <v>2</v>
      </c>
    </row>
    <row r="67" spans="1:3">
      <c r="A67" s="26">
        <v>19</v>
      </c>
      <c r="B67" s="70">
        <v>0.3</v>
      </c>
      <c r="C67" s="71" t="s">
        <v>2</v>
      </c>
    </row>
    <row r="68" spans="1:3">
      <c r="A68" s="26">
        <v>20</v>
      </c>
      <c r="B68" s="70">
        <v>-0.5</v>
      </c>
      <c r="C68" s="71" t="s">
        <v>2</v>
      </c>
    </row>
    <row r="69" spans="1:3">
      <c r="A69" s="26">
        <v>21</v>
      </c>
      <c r="B69" s="70">
        <v>0.2</v>
      </c>
      <c r="C69" s="71" t="s">
        <v>2</v>
      </c>
    </row>
    <row r="70" spans="1:3">
      <c r="A70" s="26">
        <v>22</v>
      </c>
      <c r="B70" s="70">
        <v>0.3</v>
      </c>
      <c r="C70" s="71" t="s">
        <v>2</v>
      </c>
    </row>
    <row r="71" spans="1:3">
      <c r="A71" s="26">
        <v>23</v>
      </c>
      <c r="B71" s="70">
        <v>1.9</v>
      </c>
      <c r="C71" s="71" t="s">
        <v>2</v>
      </c>
    </row>
    <row r="72" spans="1:3">
      <c r="A72" s="26">
        <v>24</v>
      </c>
      <c r="B72" s="70">
        <v>2.4</v>
      </c>
      <c r="C72" s="71" t="s">
        <v>2</v>
      </c>
    </row>
    <row r="73" spans="1:3">
      <c r="A73" s="26">
        <v>25</v>
      </c>
      <c r="B73" s="70">
        <v>4.0999999999999996</v>
      </c>
      <c r="C73" s="71" t="s">
        <v>2</v>
      </c>
    </row>
    <row r="74" spans="1:3">
      <c r="A74" s="26">
        <v>26</v>
      </c>
      <c r="B74" s="70">
        <v>5.3</v>
      </c>
      <c r="C74" s="71" t="s">
        <v>2</v>
      </c>
    </row>
    <row r="75" spans="1:3">
      <c r="A75" s="26">
        <v>27</v>
      </c>
      <c r="B75" s="70">
        <v>6.1</v>
      </c>
      <c r="C75" s="71" t="s">
        <v>2</v>
      </c>
    </row>
    <row r="76" spans="1:3">
      <c r="A76" s="26">
        <v>28</v>
      </c>
      <c r="B76" s="70">
        <v>8.4</v>
      </c>
      <c r="C76" s="71" t="s">
        <v>2</v>
      </c>
    </row>
    <row r="77" spans="1:3">
      <c r="A77" s="26">
        <v>29</v>
      </c>
      <c r="B77" s="70">
        <v>7.6</v>
      </c>
      <c r="C77" s="71" t="s">
        <v>2</v>
      </c>
    </row>
    <row r="78" spans="1:3">
      <c r="A78" s="26">
        <v>30</v>
      </c>
      <c r="B78" s="70">
        <v>6.2</v>
      </c>
      <c r="C78" s="71" t="s">
        <v>2</v>
      </c>
    </row>
    <row r="79" spans="1:3">
      <c r="A79" s="39">
        <v>31</v>
      </c>
      <c r="B79" s="72">
        <v>6.9</v>
      </c>
      <c r="C79" s="73" t="s">
        <v>2</v>
      </c>
    </row>
  </sheetData>
  <mergeCells count="90"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  <mergeCell ref="O2:V2"/>
    <mergeCell ref="B4:V4"/>
    <mergeCell ref="B5:H5"/>
    <mergeCell ref="K5:M5"/>
    <mergeCell ref="O5:Q5"/>
    <mergeCell ref="B2:M2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27:Z27"/>
    <mergeCell ref="X22:Z22"/>
    <mergeCell ref="X23:Z23"/>
    <mergeCell ref="X24:Z24"/>
    <mergeCell ref="AB27:AE27"/>
    <mergeCell ref="AB26:AE26"/>
    <mergeCell ref="X25:Z25"/>
    <mergeCell ref="X26:Z26"/>
    <mergeCell ref="A48:C48"/>
    <mergeCell ref="B41:D41"/>
    <mergeCell ref="L41:M41"/>
    <mergeCell ref="P41:Q41"/>
    <mergeCell ref="A47:G47"/>
    <mergeCell ref="B43:G43"/>
    <mergeCell ref="B44:G44"/>
    <mergeCell ref="B45:G45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X6:Z6"/>
    <mergeCell ref="AB18:AE18"/>
    <mergeCell ref="AB21:AE21"/>
    <mergeCell ref="AB22:AE22"/>
    <mergeCell ref="AB19:AE19"/>
    <mergeCell ref="X17:Z17"/>
    <mergeCell ref="X18:Z1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O79"/>
  <sheetViews>
    <sheetView topLeftCell="A16" workbookViewId="0">
      <selection activeCell="AB38" sqref="AB38:AE3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85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86</v>
      </c>
      <c r="Y4" s="257"/>
      <c r="Z4" s="257"/>
      <c r="AA4" s="9"/>
      <c r="AB4" s="258" t="s">
        <v>86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55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135">
        <v>14.7</v>
      </c>
      <c r="C8" s="21" t="s">
        <v>2</v>
      </c>
      <c r="D8" s="21">
        <v>19.8</v>
      </c>
      <c r="E8" s="21" t="s">
        <v>2</v>
      </c>
      <c r="F8" s="43"/>
      <c r="G8" s="177"/>
      <c r="H8" s="21">
        <v>0</v>
      </c>
      <c r="I8" s="21"/>
      <c r="J8" s="43"/>
      <c r="K8" s="20">
        <v>1</v>
      </c>
      <c r="L8" s="24">
        <v>1012.7</v>
      </c>
      <c r="M8" s="24">
        <v>1016.4</v>
      </c>
      <c r="N8" s="43"/>
      <c r="O8" s="20">
        <v>1</v>
      </c>
      <c r="P8" s="27">
        <v>61</v>
      </c>
      <c r="Q8" s="35">
        <v>80</v>
      </c>
      <c r="R8" s="43"/>
      <c r="S8" s="20">
        <v>1</v>
      </c>
      <c r="T8" s="35" t="s">
        <v>62</v>
      </c>
      <c r="U8" s="97">
        <v>16.100000000000001</v>
      </c>
      <c r="V8" s="97">
        <v>2.6</v>
      </c>
      <c r="W8" s="43"/>
      <c r="X8" s="255"/>
      <c r="Y8" s="255"/>
      <c r="Z8" s="255"/>
      <c r="AA8" s="43"/>
      <c r="AB8" s="255" t="s">
        <v>66</v>
      </c>
      <c r="AC8" s="255"/>
      <c r="AD8" s="255"/>
      <c r="AE8" s="255"/>
      <c r="AF8" s="2"/>
    </row>
    <row r="9" spans="1:119">
      <c r="A9" s="26">
        <v>2</v>
      </c>
      <c r="B9" s="21">
        <v>12.8</v>
      </c>
      <c r="C9" s="21" t="s">
        <v>2</v>
      </c>
      <c r="D9" s="21">
        <v>23.3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1010.4</v>
      </c>
      <c r="M9" s="24">
        <v>1013.7</v>
      </c>
      <c r="N9" s="43"/>
      <c r="O9" s="26">
        <v>2</v>
      </c>
      <c r="P9" s="27">
        <v>47</v>
      </c>
      <c r="Q9" s="27">
        <v>86</v>
      </c>
      <c r="R9" s="43"/>
      <c r="S9" s="26">
        <v>2</v>
      </c>
      <c r="T9" s="35" t="s">
        <v>54</v>
      </c>
      <c r="U9" s="34">
        <v>14.5</v>
      </c>
      <c r="V9" s="34">
        <v>1.1000000000000001</v>
      </c>
      <c r="W9" s="43"/>
      <c r="X9" s="255"/>
      <c r="Y9" s="255"/>
      <c r="Z9" s="255"/>
      <c r="AA9" s="43"/>
      <c r="AB9" s="255" t="s">
        <v>104</v>
      </c>
      <c r="AC9" s="255"/>
      <c r="AD9" s="255"/>
      <c r="AE9" s="255"/>
      <c r="AF9" s="2"/>
    </row>
    <row r="10" spans="1:119">
      <c r="A10" s="26">
        <v>3</v>
      </c>
      <c r="B10" s="21">
        <v>10.1</v>
      </c>
      <c r="C10" s="21" t="s">
        <v>2</v>
      </c>
      <c r="D10" s="128">
        <v>23.9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1013.4</v>
      </c>
      <c r="M10" s="24">
        <v>1020.3</v>
      </c>
      <c r="N10" s="43"/>
      <c r="O10" s="26">
        <v>3</v>
      </c>
      <c r="P10" s="131">
        <v>23</v>
      </c>
      <c r="Q10" s="27">
        <v>87</v>
      </c>
      <c r="R10" s="43"/>
      <c r="S10" s="26">
        <v>3</v>
      </c>
      <c r="T10" s="35" t="s">
        <v>64</v>
      </c>
      <c r="U10" s="97">
        <v>16.100000000000001</v>
      </c>
      <c r="V10" s="97">
        <v>1.3</v>
      </c>
      <c r="W10" s="43"/>
      <c r="X10" s="255"/>
      <c r="Y10" s="255"/>
      <c r="Z10" s="255"/>
      <c r="AA10" s="43"/>
      <c r="AB10" s="255" t="s">
        <v>94</v>
      </c>
      <c r="AC10" s="255"/>
      <c r="AD10" s="255"/>
      <c r="AE10" s="255"/>
      <c r="AF10" s="2"/>
    </row>
    <row r="11" spans="1:119">
      <c r="A11" s="26">
        <v>4</v>
      </c>
      <c r="B11" s="21">
        <v>9.1999999999999993</v>
      </c>
      <c r="C11" s="21" t="s">
        <v>2</v>
      </c>
      <c r="D11" s="21">
        <v>22.9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1018.8</v>
      </c>
      <c r="M11" s="24">
        <v>1022.3</v>
      </c>
      <c r="N11" s="43"/>
      <c r="O11" s="26">
        <v>4</v>
      </c>
      <c r="P11" s="27">
        <v>31</v>
      </c>
      <c r="Q11" s="27">
        <v>84</v>
      </c>
      <c r="R11" s="43"/>
      <c r="S11" s="26">
        <v>4</v>
      </c>
      <c r="T11" s="35" t="s">
        <v>64</v>
      </c>
      <c r="U11" s="97">
        <v>16.100000000000001</v>
      </c>
      <c r="V11" s="97">
        <v>1.3</v>
      </c>
      <c r="W11" s="43"/>
      <c r="X11" s="255"/>
      <c r="Y11" s="255"/>
      <c r="Z11" s="255"/>
      <c r="AA11" s="43"/>
      <c r="AB11" s="255" t="s">
        <v>94</v>
      </c>
      <c r="AC11" s="255"/>
      <c r="AD11" s="255"/>
      <c r="AE11" s="255"/>
      <c r="AF11" s="32"/>
    </row>
    <row r="12" spans="1:119">
      <c r="A12" s="26">
        <v>5</v>
      </c>
      <c r="B12" s="21">
        <v>7.9</v>
      </c>
      <c r="C12" s="21" t="s">
        <v>2</v>
      </c>
      <c r="D12" s="21">
        <v>22.9</v>
      </c>
      <c r="E12" s="21" t="s">
        <v>2</v>
      </c>
      <c r="F12" s="43"/>
      <c r="G12" s="23"/>
      <c r="H12" s="21">
        <v>0</v>
      </c>
      <c r="I12" s="128"/>
      <c r="J12" s="43"/>
      <c r="K12" s="26">
        <v>5</v>
      </c>
      <c r="L12" s="24">
        <v>1012.4</v>
      </c>
      <c r="M12" s="24">
        <v>1020.2</v>
      </c>
      <c r="N12" s="43"/>
      <c r="O12" s="26">
        <v>5</v>
      </c>
      <c r="P12" s="27">
        <v>27</v>
      </c>
      <c r="Q12" s="27">
        <v>84</v>
      </c>
      <c r="R12" s="43"/>
      <c r="S12" s="26">
        <v>5</v>
      </c>
      <c r="T12" s="35" t="s">
        <v>62</v>
      </c>
      <c r="U12" s="130">
        <v>38.6</v>
      </c>
      <c r="V12" s="97">
        <v>3.4</v>
      </c>
      <c r="W12" s="43"/>
      <c r="X12" s="255"/>
      <c r="Y12" s="255"/>
      <c r="Z12" s="255"/>
      <c r="AA12" s="43"/>
      <c r="AB12" s="255" t="s">
        <v>234</v>
      </c>
      <c r="AC12" s="255"/>
      <c r="AD12" s="255"/>
      <c r="AE12" s="255"/>
      <c r="AF12" s="33"/>
    </row>
    <row r="13" spans="1:119">
      <c r="A13" s="26">
        <v>6</v>
      </c>
      <c r="B13" s="21">
        <v>10.9</v>
      </c>
      <c r="C13" s="21" t="s">
        <v>2</v>
      </c>
      <c r="D13" s="21">
        <v>15.3</v>
      </c>
      <c r="E13" s="21" t="s">
        <v>2</v>
      </c>
      <c r="F13" s="43"/>
      <c r="G13" s="178"/>
      <c r="H13" s="21">
        <v>0</v>
      </c>
      <c r="I13" s="21"/>
      <c r="J13" s="43"/>
      <c r="K13" s="26">
        <v>6</v>
      </c>
      <c r="L13" s="24">
        <v>1012.6</v>
      </c>
      <c r="M13" s="24">
        <v>1016.4</v>
      </c>
      <c r="N13" s="43"/>
      <c r="O13" s="26">
        <v>6</v>
      </c>
      <c r="P13" s="27">
        <v>52</v>
      </c>
      <c r="Q13" s="35">
        <v>77</v>
      </c>
      <c r="R13" s="43"/>
      <c r="S13" s="26">
        <v>6</v>
      </c>
      <c r="T13" s="35" t="s">
        <v>62</v>
      </c>
      <c r="U13" s="97">
        <v>35.4</v>
      </c>
      <c r="V13" s="130">
        <v>5.5</v>
      </c>
      <c r="W13" s="43"/>
      <c r="X13" s="255"/>
      <c r="Y13" s="255"/>
      <c r="Z13" s="255"/>
      <c r="AA13" s="43"/>
      <c r="AB13" s="255" t="s">
        <v>66</v>
      </c>
      <c r="AC13" s="255"/>
      <c r="AD13" s="255"/>
      <c r="AE13" s="255"/>
      <c r="AF13" s="2"/>
    </row>
    <row r="14" spans="1:119">
      <c r="A14" s="26">
        <v>7</v>
      </c>
      <c r="B14" s="21">
        <v>8.9</v>
      </c>
      <c r="C14" s="21" t="s">
        <v>2</v>
      </c>
      <c r="D14" s="21">
        <v>19.5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1011.2</v>
      </c>
      <c r="M14" s="24">
        <v>1014.2</v>
      </c>
      <c r="N14" s="43"/>
      <c r="O14" s="26">
        <v>7</v>
      </c>
      <c r="P14" s="94">
        <v>33</v>
      </c>
      <c r="Q14" s="27">
        <v>83</v>
      </c>
      <c r="R14" s="43"/>
      <c r="S14" s="26">
        <v>7</v>
      </c>
      <c r="T14" s="35" t="s">
        <v>62</v>
      </c>
      <c r="U14" s="97">
        <v>16.100000000000001</v>
      </c>
      <c r="V14" s="97">
        <v>1.3</v>
      </c>
      <c r="W14" s="43"/>
      <c r="X14" s="255"/>
      <c r="Y14" s="255"/>
      <c r="Z14" s="255"/>
      <c r="AA14" s="43"/>
      <c r="AB14" s="255" t="s">
        <v>94</v>
      </c>
      <c r="AC14" s="255"/>
      <c r="AD14" s="255"/>
      <c r="AE14" s="255"/>
      <c r="AF14" s="2"/>
    </row>
    <row r="15" spans="1:119">
      <c r="A15" s="26">
        <v>8</v>
      </c>
      <c r="B15" s="21">
        <v>11.4</v>
      </c>
      <c r="C15" s="21" t="s">
        <v>2</v>
      </c>
      <c r="D15" s="21">
        <v>18.899999999999999</v>
      </c>
      <c r="E15" s="21" t="s">
        <v>2</v>
      </c>
      <c r="F15" s="43"/>
      <c r="G15" s="179"/>
      <c r="H15" s="21">
        <v>0</v>
      </c>
      <c r="I15" s="21"/>
      <c r="J15" s="43"/>
      <c r="K15" s="26">
        <v>8</v>
      </c>
      <c r="L15" s="24">
        <v>1013.9</v>
      </c>
      <c r="M15" s="24">
        <v>1017.3</v>
      </c>
      <c r="N15" s="43"/>
      <c r="O15" s="26">
        <v>8</v>
      </c>
      <c r="P15" s="94">
        <v>43</v>
      </c>
      <c r="Q15" s="27">
        <v>74</v>
      </c>
      <c r="R15" s="43"/>
      <c r="S15" s="26">
        <v>8</v>
      </c>
      <c r="T15" s="35" t="s">
        <v>62</v>
      </c>
      <c r="U15" s="97">
        <v>17.7</v>
      </c>
      <c r="V15" s="97">
        <v>2.9</v>
      </c>
      <c r="W15" s="43"/>
      <c r="X15" s="255"/>
      <c r="Y15" s="255"/>
      <c r="Z15" s="255"/>
      <c r="AA15" s="43"/>
      <c r="AB15" s="255" t="s">
        <v>94</v>
      </c>
      <c r="AC15" s="255"/>
      <c r="AD15" s="255"/>
      <c r="AE15" s="255"/>
      <c r="AF15" s="2"/>
    </row>
    <row r="16" spans="1:119">
      <c r="A16" s="26">
        <v>9</v>
      </c>
      <c r="B16" s="21">
        <v>11.4</v>
      </c>
      <c r="C16" s="21" t="s">
        <v>2</v>
      </c>
      <c r="D16" s="21">
        <v>13.2</v>
      </c>
      <c r="E16" s="21" t="s">
        <v>2</v>
      </c>
      <c r="F16" s="43"/>
      <c r="G16" s="179"/>
      <c r="H16" s="21">
        <v>0</v>
      </c>
      <c r="I16" s="21"/>
      <c r="J16" s="43"/>
      <c r="K16" s="26">
        <v>9</v>
      </c>
      <c r="L16" s="24">
        <v>1016.8</v>
      </c>
      <c r="M16" s="24">
        <v>1018.5</v>
      </c>
      <c r="N16" s="43"/>
      <c r="O16" s="26">
        <v>9</v>
      </c>
      <c r="P16" s="27">
        <v>69</v>
      </c>
      <c r="Q16" s="27">
        <v>79</v>
      </c>
      <c r="R16" s="43"/>
      <c r="S16" s="26">
        <v>9</v>
      </c>
      <c r="T16" s="35" t="s">
        <v>62</v>
      </c>
      <c r="U16" s="97">
        <v>24.1</v>
      </c>
      <c r="V16" s="97">
        <v>5.8</v>
      </c>
      <c r="W16" s="43"/>
      <c r="X16" s="255"/>
      <c r="Y16" s="255"/>
      <c r="Z16" s="255"/>
      <c r="AA16" s="43"/>
      <c r="AB16" s="255" t="s">
        <v>100</v>
      </c>
      <c r="AC16" s="255"/>
      <c r="AD16" s="255"/>
      <c r="AE16" s="255"/>
      <c r="AF16" s="2"/>
    </row>
    <row r="17" spans="1:33">
      <c r="A17" s="26">
        <v>10</v>
      </c>
      <c r="B17" s="21">
        <v>9.1</v>
      </c>
      <c r="C17" s="21" t="s">
        <v>2</v>
      </c>
      <c r="D17" s="21">
        <v>15.8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1015.2</v>
      </c>
      <c r="M17" s="24">
        <v>1020.1</v>
      </c>
      <c r="N17" s="43"/>
      <c r="O17" s="26">
        <v>10</v>
      </c>
      <c r="P17" s="27">
        <v>39</v>
      </c>
      <c r="Q17" s="27">
        <v>80</v>
      </c>
      <c r="R17" s="43"/>
      <c r="S17" s="26">
        <v>10</v>
      </c>
      <c r="T17" s="35" t="s">
        <v>62</v>
      </c>
      <c r="U17" s="34">
        <v>25.7</v>
      </c>
      <c r="V17" s="34">
        <v>3.2</v>
      </c>
      <c r="W17" s="43"/>
      <c r="X17" s="255"/>
      <c r="Y17" s="255"/>
      <c r="Z17" s="255"/>
      <c r="AA17" s="43"/>
      <c r="AB17" s="255" t="s">
        <v>66</v>
      </c>
      <c r="AC17" s="255"/>
      <c r="AD17" s="255"/>
      <c r="AE17" s="255"/>
      <c r="AF17" s="2"/>
    </row>
    <row r="18" spans="1:33">
      <c r="A18" s="26">
        <v>11</v>
      </c>
      <c r="B18" s="21">
        <v>6.2</v>
      </c>
      <c r="C18" s="21" t="s">
        <v>2</v>
      </c>
      <c r="D18" s="21">
        <v>13.6</v>
      </c>
      <c r="E18" s="21" t="s">
        <v>2</v>
      </c>
      <c r="F18" s="43"/>
      <c r="G18" s="235" t="s">
        <v>238</v>
      </c>
      <c r="H18" s="21">
        <v>15.747999999999999</v>
      </c>
      <c r="I18" s="21">
        <v>10.9</v>
      </c>
      <c r="J18" s="43"/>
      <c r="K18" s="26">
        <v>11</v>
      </c>
      <c r="L18" s="24">
        <v>1011.8</v>
      </c>
      <c r="M18" s="24">
        <v>1015.2</v>
      </c>
      <c r="N18" s="43"/>
      <c r="O18" s="26">
        <v>11</v>
      </c>
      <c r="P18" s="27">
        <v>51</v>
      </c>
      <c r="Q18" s="27">
        <v>88</v>
      </c>
      <c r="R18" s="43"/>
      <c r="S18" s="26">
        <v>11</v>
      </c>
      <c r="T18" s="35" t="s">
        <v>62</v>
      </c>
      <c r="U18" s="97">
        <v>22.5</v>
      </c>
      <c r="V18" s="97">
        <v>4.2</v>
      </c>
      <c r="W18" s="43"/>
      <c r="X18" s="255"/>
      <c r="Y18" s="255"/>
      <c r="Z18" s="255"/>
      <c r="AA18" s="43"/>
      <c r="AB18" s="255" t="s">
        <v>100</v>
      </c>
      <c r="AC18" s="255"/>
      <c r="AD18" s="255"/>
      <c r="AE18" s="255"/>
      <c r="AF18" s="2"/>
      <c r="AG18" s="36"/>
    </row>
    <row r="19" spans="1:33">
      <c r="A19" s="26">
        <v>12</v>
      </c>
      <c r="B19" s="134">
        <v>2.2999999999999998</v>
      </c>
      <c r="C19" s="21" t="s">
        <v>2</v>
      </c>
      <c r="D19" s="21">
        <v>16.100000000000001</v>
      </c>
      <c r="E19" s="21" t="s">
        <v>2</v>
      </c>
      <c r="F19" s="43"/>
      <c r="G19" s="235" t="s">
        <v>112</v>
      </c>
      <c r="H19" s="21">
        <v>0.254</v>
      </c>
      <c r="I19" s="21"/>
      <c r="J19" s="43"/>
      <c r="K19" s="26">
        <v>12</v>
      </c>
      <c r="L19" s="24">
        <v>1012.6</v>
      </c>
      <c r="M19" s="24">
        <v>1015.7</v>
      </c>
      <c r="N19" s="43"/>
      <c r="O19" s="26">
        <v>12</v>
      </c>
      <c r="P19" s="27">
        <v>28</v>
      </c>
      <c r="Q19" s="27">
        <v>90</v>
      </c>
      <c r="R19" s="43"/>
      <c r="S19" s="26">
        <v>12</v>
      </c>
      <c r="T19" s="35" t="s">
        <v>54</v>
      </c>
      <c r="U19" s="97">
        <v>11.3</v>
      </c>
      <c r="V19" s="97">
        <v>0.6</v>
      </c>
      <c r="W19" s="43"/>
      <c r="X19" s="255"/>
      <c r="Y19" s="255"/>
      <c r="Z19" s="255"/>
      <c r="AA19" s="43"/>
      <c r="AB19" s="255" t="s">
        <v>239</v>
      </c>
      <c r="AC19" s="255"/>
      <c r="AD19" s="255"/>
      <c r="AE19" s="255"/>
      <c r="AF19" s="2"/>
    </row>
    <row r="20" spans="1:33">
      <c r="A20" s="26">
        <v>13</v>
      </c>
      <c r="B20" s="21">
        <v>7.3</v>
      </c>
      <c r="C20" s="21" t="s">
        <v>2</v>
      </c>
      <c r="D20" s="21">
        <v>11.7</v>
      </c>
      <c r="E20" s="21" t="s">
        <v>2</v>
      </c>
      <c r="F20" s="43"/>
      <c r="G20" s="236" t="s">
        <v>121</v>
      </c>
      <c r="H20" s="21">
        <v>16.510000000000002</v>
      </c>
      <c r="I20" s="21">
        <v>2.8</v>
      </c>
      <c r="J20" s="43"/>
      <c r="K20" s="26">
        <v>13</v>
      </c>
      <c r="L20" s="24">
        <v>1015.3</v>
      </c>
      <c r="M20" s="24">
        <v>1019.5</v>
      </c>
      <c r="N20" s="43"/>
      <c r="O20" s="26">
        <v>13</v>
      </c>
      <c r="P20" s="27">
        <v>56</v>
      </c>
      <c r="Q20" s="27">
        <v>89</v>
      </c>
      <c r="R20" s="37"/>
      <c r="S20" s="26">
        <v>13</v>
      </c>
      <c r="T20" s="35" t="s">
        <v>173</v>
      </c>
      <c r="U20" s="97">
        <v>22.5</v>
      </c>
      <c r="V20" s="97">
        <v>3.2</v>
      </c>
      <c r="W20" s="43"/>
      <c r="X20" s="255"/>
      <c r="Y20" s="255"/>
      <c r="Z20" s="255"/>
      <c r="AA20" s="43"/>
      <c r="AB20" s="255" t="s">
        <v>130</v>
      </c>
      <c r="AC20" s="255"/>
      <c r="AD20" s="255"/>
      <c r="AE20" s="255"/>
      <c r="AF20" s="2"/>
    </row>
    <row r="21" spans="1:33">
      <c r="A21" s="26">
        <v>14</v>
      </c>
      <c r="B21" s="21">
        <v>7.2</v>
      </c>
      <c r="C21" s="21" t="s">
        <v>2</v>
      </c>
      <c r="D21" s="136">
        <v>10.8</v>
      </c>
      <c r="E21" s="21" t="s">
        <v>2</v>
      </c>
      <c r="F21" s="43"/>
      <c r="G21" s="236" t="s">
        <v>243</v>
      </c>
      <c r="H21" s="128">
        <v>22.097999999999999</v>
      </c>
      <c r="I21" s="128">
        <v>16.5</v>
      </c>
      <c r="J21" s="43"/>
      <c r="K21" s="26">
        <v>14</v>
      </c>
      <c r="L21" s="24">
        <v>1010.1</v>
      </c>
      <c r="M21" s="24">
        <v>1019</v>
      </c>
      <c r="N21" s="43"/>
      <c r="O21" s="26">
        <v>14</v>
      </c>
      <c r="P21" s="27">
        <v>84</v>
      </c>
      <c r="Q21" s="27">
        <v>91</v>
      </c>
      <c r="R21" s="43"/>
      <c r="S21" s="26">
        <v>14</v>
      </c>
      <c r="T21" s="35" t="s">
        <v>240</v>
      </c>
      <c r="U21" s="97">
        <v>12.9</v>
      </c>
      <c r="V21" s="97">
        <v>0.8</v>
      </c>
      <c r="W21" s="43"/>
      <c r="X21" s="255" t="s">
        <v>244</v>
      </c>
      <c r="Y21" s="255"/>
      <c r="Z21" s="255"/>
      <c r="AA21" s="43"/>
      <c r="AB21" s="255" t="s">
        <v>130</v>
      </c>
      <c r="AC21" s="255"/>
      <c r="AD21" s="255"/>
      <c r="AE21" s="255"/>
      <c r="AF21" s="2"/>
    </row>
    <row r="22" spans="1:33">
      <c r="A22" s="26">
        <v>15</v>
      </c>
      <c r="B22" s="29">
        <v>9.6999999999999993</v>
      </c>
      <c r="C22" s="21" t="s">
        <v>2</v>
      </c>
      <c r="D22" s="21">
        <v>18.100000000000001</v>
      </c>
      <c r="E22" s="21" t="s">
        <v>2</v>
      </c>
      <c r="F22" s="43"/>
      <c r="G22" s="236" t="s">
        <v>146</v>
      </c>
      <c r="H22" s="21">
        <v>2.286</v>
      </c>
      <c r="I22" s="21">
        <v>6.1</v>
      </c>
      <c r="J22" s="43"/>
      <c r="K22" s="26">
        <v>15</v>
      </c>
      <c r="L22" s="24">
        <v>1011.7</v>
      </c>
      <c r="M22" s="24">
        <v>1019</v>
      </c>
      <c r="N22" s="43"/>
      <c r="O22" s="26">
        <v>15</v>
      </c>
      <c r="P22" s="27">
        <v>63</v>
      </c>
      <c r="Q22" s="27">
        <v>92</v>
      </c>
      <c r="R22" s="43"/>
      <c r="S22" s="26">
        <v>15</v>
      </c>
      <c r="T22" s="35" t="s">
        <v>65</v>
      </c>
      <c r="U22" s="97">
        <v>12.9</v>
      </c>
      <c r="V22" s="97">
        <v>0.6</v>
      </c>
      <c r="W22" s="43"/>
      <c r="X22" s="255"/>
      <c r="Y22" s="255"/>
      <c r="Z22" s="255"/>
      <c r="AA22" s="43"/>
      <c r="AB22" s="255" t="s">
        <v>242</v>
      </c>
      <c r="AC22" s="255"/>
      <c r="AD22" s="255"/>
      <c r="AE22" s="255"/>
      <c r="AF22" s="2"/>
    </row>
    <row r="23" spans="1:33">
      <c r="A23" s="26">
        <v>16</v>
      </c>
      <c r="B23" s="21">
        <v>7.5</v>
      </c>
      <c r="C23" s="21" t="s">
        <v>2</v>
      </c>
      <c r="D23" s="21">
        <v>19.899999999999999</v>
      </c>
      <c r="E23" s="21" t="s">
        <v>2</v>
      </c>
      <c r="F23" s="43"/>
      <c r="G23" s="236" t="s">
        <v>112</v>
      </c>
      <c r="H23" s="21">
        <v>0.254</v>
      </c>
      <c r="I23" s="21"/>
      <c r="J23" s="43"/>
      <c r="K23" s="26">
        <v>16</v>
      </c>
      <c r="L23" s="24">
        <v>1018.8</v>
      </c>
      <c r="M23" s="24">
        <v>1023.6</v>
      </c>
      <c r="N23" s="43"/>
      <c r="O23" s="26">
        <v>16</v>
      </c>
      <c r="P23" s="27">
        <v>53</v>
      </c>
      <c r="Q23" s="27">
        <v>92</v>
      </c>
      <c r="R23" s="43"/>
      <c r="S23" s="26">
        <v>16</v>
      </c>
      <c r="T23" s="35" t="s">
        <v>54</v>
      </c>
      <c r="U23" s="34">
        <v>9.6999999999999993</v>
      </c>
      <c r="V23" s="34">
        <v>0.2</v>
      </c>
      <c r="W23" s="43"/>
      <c r="X23" s="255"/>
      <c r="Y23" s="255"/>
      <c r="Z23" s="255"/>
      <c r="AA23" s="43"/>
      <c r="AB23" s="255" t="s">
        <v>241</v>
      </c>
      <c r="AC23" s="255"/>
      <c r="AD23" s="255"/>
      <c r="AE23" s="255"/>
      <c r="AF23" s="2"/>
    </row>
    <row r="24" spans="1:33">
      <c r="A24" s="26">
        <v>17</v>
      </c>
      <c r="B24" s="21">
        <v>10.3</v>
      </c>
      <c r="C24" s="21" t="s">
        <v>2</v>
      </c>
      <c r="D24" s="21">
        <v>16.7</v>
      </c>
      <c r="E24" s="21" t="s">
        <v>2</v>
      </c>
      <c r="F24" s="43"/>
      <c r="G24" s="180"/>
      <c r="H24" s="21">
        <v>0</v>
      </c>
      <c r="I24" s="21"/>
      <c r="J24" s="43"/>
      <c r="K24" s="26">
        <v>17</v>
      </c>
      <c r="L24" s="24">
        <v>1021.9</v>
      </c>
      <c r="M24" s="24">
        <v>1024.0999999999999</v>
      </c>
      <c r="N24" s="43"/>
      <c r="O24" s="26">
        <v>17</v>
      </c>
      <c r="P24" s="27">
        <v>66</v>
      </c>
      <c r="Q24" s="27">
        <v>92</v>
      </c>
      <c r="R24" s="43"/>
      <c r="S24" s="26">
        <v>17</v>
      </c>
      <c r="T24" s="35" t="s">
        <v>54</v>
      </c>
      <c r="U24" s="97">
        <v>9.6999999999999993</v>
      </c>
      <c r="V24" s="97">
        <v>0.2</v>
      </c>
      <c r="W24" s="43"/>
      <c r="X24" s="255" t="s">
        <v>96</v>
      </c>
      <c r="Y24" s="255"/>
      <c r="Z24" s="255"/>
      <c r="AA24" s="43"/>
      <c r="AB24" s="255" t="s">
        <v>125</v>
      </c>
      <c r="AC24" s="255"/>
      <c r="AD24" s="255"/>
      <c r="AE24" s="255"/>
      <c r="AF24" s="2"/>
    </row>
    <row r="25" spans="1:33">
      <c r="A25" s="26">
        <v>18</v>
      </c>
      <c r="B25" s="21">
        <v>9.6</v>
      </c>
      <c r="C25" s="21" t="s">
        <v>2</v>
      </c>
      <c r="D25" s="21">
        <v>20.6</v>
      </c>
      <c r="E25" s="21" t="s">
        <v>2</v>
      </c>
      <c r="F25" s="43"/>
      <c r="G25" s="237" t="s">
        <v>112</v>
      </c>
      <c r="H25" s="21">
        <v>0.254</v>
      </c>
      <c r="I25" s="21"/>
      <c r="J25" s="43"/>
      <c r="K25" s="26">
        <v>18</v>
      </c>
      <c r="L25" s="24">
        <v>1017.5</v>
      </c>
      <c r="M25" s="24">
        <v>1022.4</v>
      </c>
      <c r="N25" s="43"/>
      <c r="O25" s="26">
        <v>18</v>
      </c>
      <c r="P25" s="27">
        <v>49</v>
      </c>
      <c r="Q25" s="27">
        <v>92</v>
      </c>
      <c r="R25" s="43"/>
      <c r="S25" s="26">
        <v>18</v>
      </c>
      <c r="T25" s="35" t="s">
        <v>65</v>
      </c>
      <c r="U25" s="97">
        <v>14.5</v>
      </c>
      <c r="V25" s="97">
        <v>0.5</v>
      </c>
      <c r="W25" s="43"/>
      <c r="X25" s="255" t="s">
        <v>96</v>
      </c>
      <c r="Y25" s="255"/>
      <c r="Z25" s="255"/>
      <c r="AA25" s="43"/>
      <c r="AB25" s="255" t="s">
        <v>245</v>
      </c>
      <c r="AC25" s="255"/>
      <c r="AD25" s="255"/>
      <c r="AE25" s="255"/>
      <c r="AF25" s="38"/>
    </row>
    <row r="26" spans="1:33">
      <c r="A26" s="26">
        <v>19</v>
      </c>
      <c r="B26" s="21">
        <v>9.5</v>
      </c>
      <c r="C26" s="21" t="s">
        <v>2</v>
      </c>
      <c r="D26" s="21">
        <v>17.899999999999999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1012.4</v>
      </c>
      <c r="M26" s="24">
        <v>1019</v>
      </c>
      <c r="N26" s="43"/>
      <c r="O26" s="26">
        <v>19</v>
      </c>
      <c r="P26" s="27">
        <v>66</v>
      </c>
      <c r="Q26" s="27">
        <v>89</v>
      </c>
      <c r="R26" s="43"/>
      <c r="S26" s="26">
        <v>19</v>
      </c>
      <c r="T26" s="35" t="s">
        <v>62</v>
      </c>
      <c r="U26" s="97">
        <v>12.9</v>
      </c>
      <c r="V26" s="97">
        <v>0.8</v>
      </c>
      <c r="W26" s="43"/>
      <c r="X26" s="255"/>
      <c r="Y26" s="255"/>
      <c r="Z26" s="255"/>
      <c r="AA26" s="43"/>
      <c r="AB26" s="255" t="s">
        <v>104</v>
      </c>
      <c r="AC26" s="255"/>
      <c r="AD26" s="255"/>
      <c r="AE26" s="255"/>
      <c r="AF26" s="38"/>
    </row>
    <row r="27" spans="1:33">
      <c r="A27" s="26">
        <v>20</v>
      </c>
      <c r="B27" s="21">
        <v>9.6999999999999993</v>
      </c>
      <c r="C27" s="21" t="s">
        <v>2</v>
      </c>
      <c r="D27" s="21">
        <v>17.2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133">
        <v>1009.6</v>
      </c>
      <c r="M27" s="24">
        <v>1012.6</v>
      </c>
      <c r="N27" s="43"/>
      <c r="O27" s="26">
        <v>20</v>
      </c>
      <c r="P27" s="27">
        <v>50</v>
      </c>
      <c r="Q27" s="94">
        <v>90</v>
      </c>
      <c r="R27" s="43"/>
      <c r="S27" s="26">
        <v>20</v>
      </c>
      <c r="T27" s="35" t="s">
        <v>62</v>
      </c>
      <c r="U27" s="97">
        <v>14.5</v>
      </c>
      <c r="V27" s="97">
        <v>1.3</v>
      </c>
      <c r="W27" s="43"/>
      <c r="X27" s="255"/>
      <c r="Y27" s="255"/>
      <c r="Z27" s="255"/>
      <c r="AA27" s="43"/>
      <c r="AB27" s="255" t="s">
        <v>104</v>
      </c>
      <c r="AC27" s="255"/>
      <c r="AD27" s="255"/>
      <c r="AE27" s="255"/>
      <c r="AF27" s="38"/>
    </row>
    <row r="28" spans="1:33" ht="12.75">
      <c r="A28" s="26">
        <v>21</v>
      </c>
      <c r="B28" s="21">
        <v>9.1999999999999993</v>
      </c>
      <c r="C28" s="21" t="s">
        <v>2</v>
      </c>
      <c r="D28" s="21">
        <v>16.7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1010.3</v>
      </c>
      <c r="M28" s="24">
        <v>1013.3</v>
      </c>
      <c r="N28" s="43"/>
      <c r="O28" s="26">
        <v>21</v>
      </c>
      <c r="P28" s="27">
        <v>47</v>
      </c>
      <c r="Q28" s="27">
        <v>87</v>
      </c>
      <c r="R28" s="43"/>
      <c r="S28" s="26">
        <v>21</v>
      </c>
      <c r="T28" s="35" t="s">
        <v>54</v>
      </c>
      <c r="U28" s="97">
        <v>14.5</v>
      </c>
      <c r="V28" s="97">
        <v>0.8</v>
      </c>
      <c r="W28" s="127"/>
      <c r="X28" s="255"/>
      <c r="Y28" s="255"/>
      <c r="Z28" s="255"/>
      <c r="AA28" s="43"/>
      <c r="AB28" s="255" t="s">
        <v>94</v>
      </c>
      <c r="AC28" s="255"/>
      <c r="AD28" s="255"/>
      <c r="AE28" s="255"/>
      <c r="AF28" s="2"/>
    </row>
    <row r="29" spans="1:33">
      <c r="A29" s="26">
        <v>22</v>
      </c>
      <c r="B29" s="21">
        <v>7.2</v>
      </c>
      <c r="C29" s="21" t="s">
        <v>2</v>
      </c>
      <c r="D29" s="21">
        <v>14.4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1013.3</v>
      </c>
      <c r="M29" s="24">
        <v>1016.2</v>
      </c>
      <c r="N29" s="43"/>
      <c r="O29" s="26">
        <v>22</v>
      </c>
      <c r="P29" s="27">
        <v>61</v>
      </c>
      <c r="Q29" s="27">
        <v>87</v>
      </c>
      <c r="R29" s="43"/>
      <c r="S29" s="26">
        <v>22</v>
      </c>
      <c r="T29" s="35" t="s">
        <v>62</v>
      </c>
      <c r="U29" s="97">
        <v>17.7</v>
      </c>
      <c r="V29" s="97">
        <v>2.6</v>
      </c>
      <c r="W29" s="43"/>
      <c r="X29" s="255"/>
      <c r="Y29" s="255"/>
      <c r="Z29" s="255"/>
      <c r="AA29" s="43"/>
      <c r="AB29" s="255" t="s">
        <v>66</v>
      </c>
      <c r="AC29" s="255"/>
      <c r="AD29" s="255"/>
      <c r="AE29" s="255"/>
      <c r="AF29" s="38"/>
    </row>
    <row r="30" spans="1:33">
      <c r="A30" s="26">
        <v>23</v>
      </c>
      <c r="B30" s="21">
        <v>10.1</v>
      </c>
      <c r="C30" s="21" t="s">
        <v>2</v>
      </c>
      <c r="D30" s="21">
        <v>11.8</v>
      </c>
      <c r="E30" s="21" t="s">
        <v>2</v>
      </c>
      <c r="F30" s="43"/>
      <c r="G30" s="238" t="s">
        <v>156</v>
      </c>
      <c r="H30" s="21">
        <v>2</v>
      </c>
      <c r="I30" s="21">
        <v>1.5</v>
      </c>
      <c r="J30" s="43"/>
      <c r="K30" s="26">
        <v>23</v>
      </c>
      <c r="L30" s="24">
        <v>1015.8</v>
      </c>
      <c r="M30" s="24">
        <v>1020.9</v>
      </c>
      <c r="N30" s="43"/>
      <c r="O30" s="26">
        <v>23</v>
      </c>
      <c r="P30" s="27">
        <v>76</v>
      </c>
      <c r="Q30" s="35">
        <v>86</v>
      </c>
      <c r="R30" s="43"/>
      <c r="S30" s="26">
        <v>23</v>
      </c>
      <c r="T30" s="35" t="s">
        <v>62</v>
      </c>
      <c r="U30" s="97">
        <v>14.5</v>
      </c>
      <c r="V30" s="97">
        <v>1.6</v>
      </c>
      <c r="W30" s="43"/>
      <c r="X30" s="255"/>
      <c r="Y30" s="255"/>
      <c r="Z30" s="255"/>
      <c r="AA30" s="43"/>
      <c r="AB30" s="255" t="s">
        <v>130</v>
      </c>
      <c r="AC30" s="255"/>
      <c r="AD30" s="255"/>
      <c r="AE30" s="255"/>
      <c r="AF30" s="2"/>
    </row>
    <row r="31" spans="1:33">
      <c r="A31" s="26">
        <v>24</v>
      </c>
      <c r="B31" s="21">
        <v>10.4</v>
      </c>
      <c r="C31" s="21" t="s">
        <v>2</v>
      </c>
      <c r="D31" s="21">
        <v>14.8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1020.7</v>
      </c>
      <c r="M31" s="24">
        <v>1023</v>
      </c>
      <c r="N31" s="43"/>
      <c r="O31" s="26">
        <v>24</v>
      </c>
      <c r="P31" s="27">
        <v>65</v>
      </c>
      <c r="Q31" s="27">
        <v>88</v>
      </c>
      <c r="R31" s="43"/>
      <c r="S31" s="26">
        <v>24</v>
      </c>
      <c r="T31" s="35" t="s">
        <v>64</v>
      </c>
      <c r="U31" s="97">
        <v>11.3</v>
      </c>
      <c r="V31" s="97">
        <v>0.5</v>
      </c>
      <c r="W31" s="43"/>
      <c r="X31" s="255"/>
      <c r="Y31" s="255"/>
      <c r="Z31" s="255"/>
      <c r="AA31" s="43"/>
      <c r="AB31" s="255" t="s">
        <v>100</v>
      </c>
      <c r="AC31" s="255"/>
      <c r="AD31" s="255"/>
      <c r="AE31" s="255"/>
      <c r="AF31" s="2"/>
    </row>
    <row r="32" spans="1:33">
      <c r="A32" s="26">
        <v>25</v>
      </c>
      <c r="B32" s="21">
        <v>11.8</v>
      </c>
      <c r="C32" s="21" t="s">
        <v>2</v>
      </c>
      <c r="D32" s="21">
        <v>17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1021.1</v>
      </c>
      <c r="M32" s="24">
        <v>1024.2</v>
      </c>
      <c r="N32" s="43"/>
      <c r="O32" s="26">
        <v>25</v>
      </c>
      <c r="P32" s="27">
        <v>62</v>
      </c>
      <c r="Q32" s="27">
        <v>87</v>
      </c>
      <c r="R32" s="43"/>
      <c r="S32" s="26">
        <v>25</v>
      </c>
      <c r="T32" s="35" t="s">
        <v>54</v>
      </c>
      <c r="U32" s="97">
        <v>12.9</v>
      </c>
      <c r="V32" s="97">
        <v>0.5</v>
      </c>
      <c r="W32" s="43"/>
      <c r="X32" s="255"/>
      <c r="Y32" s="255"/>
      <c r="Z32" s="255"/>
      <c r="AA32" s="43"/>
      <c r="AB32" s="255" t="s">
        <v>66</v>
      </c>
      <c r="AC32" s="255"/>
      <c r="AD32" s="255"/>
      <c r="AE32" s="255"/>
      <c r="AF32" s="2"/>
    </row>
    <row r="33" spans="1:32">
      <c r="A33" s="26">
        <v>26</v>
      </c>
      <c r="B33" s="21">
        <v>10.1</v>
      </c>
      <c r="C33" s="21" t="s">
        <v>2</v>
      </c>
      <c r="D33" s="21">
        <v>14.8</v>
      </c>
      <c r="E33" s="21" t="s">
        <v>2</v>
      </c>
      <c r="F33" s="43"/>
      <c r="G33" s="31" t="s">
        <v>246</v>
      </c>
      <c r="H33" s="21">
        <v>0.50800000000000001</v>
      </c>
      <c r="I33" s="21"/>
      <c r="J33" s="43"/>
      <c r="K33" s="26">
        <v>26</v>
      </c>
      <c r="L33" s="24">
        <v>1020.6</v>
      </c>
      <c r="M33" s="24">
        <v>1023.3</v>
      </c>
      <c r="N33" s="43"/>
      <c r="O33" s="26">
        <v>26</v>
      </c>
      <c r="P33" s="27">
        <v>80</v>
      </c>
      <c r="Q33" s="27">
        <v>91</v>
      </c>
      <c r="R33" s="43"/>
      <c r="S33" s="26">
        <v>26</v>
      </c>
      <c r="T33" s="35" t="s">
        <v>54</v>
      </c>
      <c r="U33" s="97">
        <v>14.5</v>
      </c>
      <c r="V33" s="97">
        <v>0.2</v>
      </c>
      <c r="W33" s="43"/>
      <c r="X33" s="255"/>
      <c r="Y33" s="255"/>
      <c r="Z33" s="255"/>
      <c r="AA33" s="43"/>
      <c r="AB33" s="255" t="s">
        <v>100</v>
      </c>
      <c r="AC33" s="255"/>
      <c r="AD33" s="255"/>
      <c r="AE33" s="255"/>
      <c r="AF33" s="2"/>
    </row>
    <row r="34" spans="1:32">
      <c r="A34" s="26">
        <v>27</v>
      </c>
      <c r="B34" s="21">
        <v>10.7</v>
      </c>
      <c r="C34" s="21" t="s">
        <v>2</v>
      </c>
      <c r="D34" s="21">
        <v>20.7</v>
      </c>
      <c r="E34" s="21" t="s">
        <v>2</v>
      </c>
      <c r="F34" s="43"/>
      <c r="G34" s="239" t="s">
        <v>112</v>
      </c>
      <c r="H34" s="21">
        <v>0.254</v>
      </c>
      <c r="I34" s="128"/>
      <c r="J34" s="43"/>
      <c r="K34" s="26">
        <v>27</v>
      </c>
      <c r="L34" s="24">
        <v>1023.3</v>
      </c>
      <c r="M34" s="24">
        <v>1029.5</v>
      </c>
      <c r="N34" s="43"/>
      <c r="O34" s="26">
        <v>27</v>
      </c>
      <c r="P34" s="27">
        <v>53</v>
      </c>
      <c r="Q34" s="27">
        <v>90</v>
      </c>
      <c r="R34" s="43"/>
      <c r="S34" s="26">
        <v>27</v>
      </c>
      <c r="T34" s="35" t="s">
        <v>173</v>
      </c>
      <c r="U34" s="97">
        <v>14.5</v>
      </c>
      <c r="V34" s="97">
        <v>0.8</v>
      </c>
      <c r="W34" s="43"/>
      <c r="X34" s="255"/>
      <c r="Y34" s="255"/>
      <c r="Z34" s="255"/>
      <c r="AA34" s="43"/>
      <c r="AB34" s="255" t="s">
        <v>104</v>
      </c>
      <c r="AC34" s="255"/>
      <c r="AD34" s="255"/>
      <c r="AE34" s="255"/>
      <c r="AF34" s="2"/>
    </row>
    <row r="35" spans="1:32">
      <c r="A35" s="26">
        <v>28</v>
      </c>
      <c r="B35" s="21">
        <v>11.8</v>
      </c>
      <c r="C35" s="21" t="s">
        <v>2</v>
      </c>
      <c r="D35" s="21">
        <v>18.899999999999999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1029.0999999999999</v>
      </c>
      <c r="M35" s="132">
        <v>1032.3</v>
      </c>
      <c r="N35" s="43"/>
      <c r="O35" s="26">
        <v>28</v>
      </c>
      <c r="P35" s="27">
        <v>50</v>
      </c>
      <c r="Q35" s="27">
        <v>84</v>
      </c>
      <c r="R35" s="43"/>
      <c r="S35" s="26">
        <v>28</v>
      </c>
      <c r="T35" s="35" t="s">
        <v>62</v>
      </c>
      <c r="U35" s="97">
        <v>16.100000000000001</v>
      </c>
      <c r="V35" s="97">
        <v>1.3</v>
      </c>
      <c r="W35" s="43"/>
      <c r="X35" s="255"/>
      <c r="Y35" s="255"/>
      <c r="Z35" s="255"/>
      <c r="AA35" s="43"/>
      <c r="AB35" s="255" t="s">
        <v>104</v>
      </c>
      <c r="AC35" s="255"/>
      <c r="AD35" s="255"/>
      <c r="AE35" s="255"/>
      <c r="AF35" s="2"/>
    </row>
    <row r="36" spans="1:32">
      <c r="A36" s="26">
        <v>29</v>
      </c>
      <c r="B36" s="21">
        <v>9.6999999999999993</v>
      </c>
      <c r="C36" s="21" t="s">
        <v>2</v>
      </c>
      <c r="D36" s="21">
        <v>19.399999999999999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1022.8</v>
      </c>
      <c r="M36" s="24">
        <v>1030.2</v>
      </c>
      <c r="N36" s="43"/>
      <c r="O36" s="26">
        <v>29</v>
      </c>
      <c r="P36" s="27">
        <v>51</v>
      </c>
      <c r="Q36" s="27">
        <v>88</v>
      </c>
      <c r="R36" s="43"/>
      <c r="S36" s="26">
        <v>29</v>
      </c>
      <c r="T36" s="35" t="s">
        <v>64</v>
      </c>
      <c r="U36" s="97">
        <v>12.9</v>
      </c>
      <c r="V36" s="97">
        <v>0.3</v>
      </c>
      <c r="W36" s="43"/>
      <c r="X36" s="255"/>
      <c r="Y36" s="255"/>
      <c r="Z36" s="255"/>
      <c r="AA36" s="43"/>
      <c r="AB36" s="255" t="s">
        <v>94</v>
      </c>
      <c r="AC36" s="255"/>
      <c r="AD36" s="255"/>
      <c r="AE36" s="255"/>
      <c r="AF36" s="2"/>
    </row>
    <row r="37" spans="1:32">
      <c r="A37" s="26">
        <v>30</v>
      </c>
      <c r="B37" s="21">
        <v>5.7</v>
      </c>
      <c r="C37" s="21" t="s">
        <v>2</v>
      </c>
      <c r="D37" s="21">
        <v>20.2</v>
      </c>
      <c r="E37" s="21" t="s">
        <v>2</v>
      </c>
      <c r="F37" s="43"/>
      <c r="G37" s="239" t="s">
        <v>112</v>
      </c>
      <c r="H37" s="21">
        <v>0.254</v>
      </c>
      <c r="I37" s="21"/>
      <c r="J37" s="43"/>
      <c r="K37" s="26">
        <v>30</v>
      </c>
      <c r="L37" s="24">
        <v>1021.3</v>
      </c>
      <c r="M37" s="24">
        <v>1025.5999999999999</v>
      </c>
      <c r="N37" s="43"/>
      <c r="O37" s="26">
        <v>30</v>
      </c>
      <c r="P37" s="27">
        <v>50</v>
      </c>
      <c r="Q37" s="27">
        <v>92</v>
      </c>
      <c r="R37" s="43"/>
      <c r="S37" s="26">
        <v>30</v>
      </c>
      <c r="T37" s="35" t="s">
        <v>64</v>
      </c>
      <c r="U37" s="97">
        <v>9.6999999999999993</v>
      </c>
      <c r="V37" s="97">
        <v>0.2</v>
      </c>
      <c r="W37" s="43"/>
      <c r="X37" s="255" t="s">
        <v>96</v>
      </c>
      <c r="Y37" s="255"/>
      <c r="Z37" s="255"/>
      <c r="AA37" s="43"/>
      <c r="AB37" s="255" t="s">
        <v>119</v>
      </c>
      <c r="AC37" s="255"/>
      <c r="AD37" s="255"/>
      <c r="AE37" s="255"/>
      <c r="AF37" s="2"/>
    </row>
    <row r="38" spans="1:32">
      <c r="A38" s="39">
        <v>31</v>
      </c>
      <c r="B38" s="21">
        <v>6.2</v>
      </c>
      <c r="C38" s="21" t="s">
        <v>2</v>
      </c>
      <c r="D38" s="21">
        <v>12.1</v>
      </c>
      <c r="E38" s="21" t="s">
        <v>2</v>
      </c>
      <c r="F38" s="43"/>
      <c r="G38" s="240" t="s">
        <v>112</v>
      </c>
      <c r="H38" s="21">
        <v>0.254</v>
      </c>
      <c r="I38" s="21"/>
      <c r="J38" s="43"/>
      <c r="K38" s="39">
        <v>31</v>
      </c>
      <c r="L38" s="24">
        <v>1023.7</v>
      </c>
      <c r="M38" s="24">
        <v>1027.9000000000001</v>
      </c>
      <c r="N38" s="43"/>
      <c r="O38" s="39">
        <v>31</v>
      </c>
      <c r="P38" s="27">
        <v>84</v>
      </c>
      <c r="Q38" s="129">
        <v>93</v>
      </c>
      <c r="R38" s="43"/>
      <c r="S38" s="39">
        <v>31</v>
      </c>
      <c r="T38" s="35" t="s">
        <v>54</v>
      </c>
      <c r="U38" s="97">
        <v>16.100000000000001</v>
      </c>
      <c r="V38" s="97">
        <v>1.1000000000000001</v>
      </c>
      <c r="W38" s="43"/>
      <c r="X38" s="255" t="s">
        <v>96</v>
      </c>
      <c r="Y38" s="255"/>
      <c r="Z38" s="255"/>
      <c r="AA38" s="43"/>
      <c r="AB38" s="255" t="s">
        <v>119</v>
      </c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9.3096774193548359</v>
      </c>
      <c r="C40" s="45" t="s">
        <v>2</v>
      </c>
      <c r="D40" s="45">
        <f>AVERAGE(D8:D38)</f>
        <v>17.383870967741935</v>
      </c>
      <c r="E40" s="46" t="s">
        <v>2</v>
      </c>
      <c r="F40" s="2"/>
      <c r="G40" s="47" t="s">
        <v>5</v>
      </c>
      <c r="H40" s="48">
        <f>SUM(H8:H38)</f>
        <v>60.673999999999992</v>
      </c>
      <c r="I40" s="116" t="s">
        <v>61</v>
      </c>
      <c r="J40" s="2"/>
      <c r="K40" s="44" t="s">
        <v>3</v>
      </c>
      <c r="L40" s="104">
        <f>AVERAGE(L8:L38)</f>
        <v>1016.164516129032</v>
      </c>
      <c r="M40" s="105">
        <f>AVERAGE(M8:M38)</f>
        <v>1020.5129032258066</v>
      </c>
      <c r="N40" s="2"/>
      <c r="O40" s="44" t="s">
        <v>3</v>
      </c>
      <c r="P40" s="119">
        <f>AVERAGE(P8:P38)</f>
        <v>53.87096774193548</v>
      </c>
      <c r="Q40" s="120">
        <f>AVERAGE(Q8:Q38)</f>
        <v>86.838709677419359</v>
      </c>
      <c r="R40" s="2"/>
      <c r="S40" s="86" t="s">
        <v>11</v>
      </c>
      <c r="T40" s="112" t="s">
        <v>62</v>
      </c>
      <c r="U40" s="98">
        <f>MAXA(U8:U38)</f>
        <v>38.6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AVERAGE(B49:B79)</f>
        <v>12.958064516129031</v>
      </c>
      <c r="C41" s="264"/>
      <c r="D41" s="264"/>
      <c r="E41" s="51" t="s">
        <v>2</v>
      </c>
      <c r="F41" s="2"/>
      <c r="G41" s="110" t="s">
        <v>58</v>
      </c>
      <c r="H41" s="118">
        <v>1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AVERAGE(L8:M8,L9:M9,L10:M10,L11:M11,L12:M12,L13:M13,L14:M14,L15:M15,L16:M16,L17:M17,L18:M18,L19:M19,L20:M20,L21:M21,L22:M22,L23:M23,L24:M24,L25:M25,L26:M26,L27:M27,L28:M28,L29:M29,L30:M30,L31:M31,L32:M32,L33:M33,L34:M34,L35:M35,L36:M36,L37:M38)</f>
        <v>1018.3387096774194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AVERAGE(P8:Q8,P9:Q9,P10:Q10,P11:Q11,P12:Q12,P13:Q13,P14:Q14,P15:Q15,P16:Q16,P17:Q17,P18:Q18,P19:Q19,P20:Q20,P21:Q21,P22:Q22,P23:Q23,P24:Q24,P25:Q25,P26:Q26,P27:Q27,P28:Q28,P29:Q29,P30:Q30,P31:Q31,P32:Q32,P33:Q33,P34:Q34,P35:Q35,P36:Q36,P37:Q38)</f>
        <v>70.354838709677423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2.2999999999999998</v>
      </c>
      <c r="C42" s="56" t="s">
        <v>2</v>
      </c>
      <c r="D42" s="56">
        <f>MAXA(D8:D38)</f>
        <v>23.9</v>
      </c>
      <c r="E42" s="57" t="s">
        <v>2</v>
      </c>
      <c r="F42" s="2"/>
      <c r="G42" s="47" t="s">
        <v>6</v>
      </c>
      <c r="H42" s="48">
        <f>MAXA(H8:H38)</f>
        <v>22.097999999999999</v>
      </c>
      <c r="I42" s="98">
        <f>MAXA(I8:I38)</f>
        <v>16.5</v>
      </c>
      <c r="J42" s="2"/>
      <c r="K42" s="55" t="s">
        <v>4</v>
      </c>
      <c r="L42" s="106">
        <f>MINA(L8:L38)</f>
        <v>1009.6</v>
      </c>
      <c r="M42" s="106">
        <f>MAXA(M8:M38)</f>
        <v>1032.3</v>
      </c>
      <c r="N42" s="2"/>
      <c r="O42" s="55" t="s">
        <v>4</v>
      </c>
      <c r="P42" s="96">
        <f>MINA(P8:P38)</f>
        <v>23</v>
      </c>
      <c r="Q42" s="96">
        <f>MAXA(Q8:Q38)</f>
        <v>93</v>
      </c>
      <c r="R42" s="58"/>
      <c r="S42" s="282" t="s">
        <v>50</v>
      </c>
      <c r="T42" s="283"/>
      <c r="U42" s="103">
        <f>AVERAGE(U8:U38)</f>
        <v>16.7258064516129</v>
      </c>
      <c r="V42" s="103">
        <f>AVERAGE(V8:V38)</f>
        <v>1.6354838709677419</v>
      </c>
      <c r="W42" s="2"/>
      <c r="X42" s="107">
        <f>SUM(H8:H17)</f>
        <v>0</v>
      </c>
      <c r="Y42" s="107">
        <f>SUM(H18:H27)</f>
        <v>57.403999999999996</v>
      </c>
      <c r="Z42" s="107">
        <f>SUM(H28:H38)</f>
        <v>3.27</v>
      </c>
      <c r="AA42" s="2"/>
      <c r="AB42" s="80" t="s">
        <v>43</v>
      </c>
      <c r="AC42" s="107">
        <f>AVERAGE(B8:B17)</f>
        <v>10.64</v>
      </c>
      <c r="AD42" s="107">
        <f>AVERAGE(D8:D17)</f>
        <v>19.550000000000004</v>
      </c>
      <c r="AE42" s="107">
        <f>AVERAGE(B49:B58)</f>
        <v>14.940000000000001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Settembre!H45</f>
        <v>665.96400000000006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7.93</v>
      </c>
      <c r="AD43" s="107">
        <f>AVERAGE(D18:D27)</f>
        <v>16.260000000000002</v>
      </c>
      <c r="AE43" s="107">
        <f>AVERAGE(B59:B68)</f>
        <v>11.580000000000002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60.673999999999992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9.3545454545454554</v>
      </c>
      <c r="AD44" s="107">
        <f>AVERAGE(D28:D38)</f>
        <v>16.436363636363634</v>
      </c>
      <c r="AE44" s="107">
        <f>AVERAGE(B69:B79)</f>
        <v>12.409090909090908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726.63800000000003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17.399999999999999</v>
      </c>
      <c r="C49" s="69" t="s">
        <v>2</v>
      </c>
      <c r="G49" s="63"/>
      <c r="L49" s="67"/>
    </row>
    <row r="50" spans="1:20">
      <c r="A50" s="26">
        <v>2</v>
      </c>
      <c r="B50" s="124">
        <v>18</v>
      </c>
      <c r="C50" s="71" t="s">
        <v>2</v>
      </c>
    </row>
    <row r="51" spans="1:20">
      <c r="A51" s="26">
        <v>3</v>
      </c>
      <c r="B51" s="124">
        <v>17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15.7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15.4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13.1</v>
      </c>
      <c r="C54" s="71" t="s">
        <v>2</v>
      </c>
    </row>
    <row r="55" spans="1:20">
      <c r="A55" s="26">
        <v>7</v>
      </c>
      <c r="B55" s="124">
        <v>14.3</v>
      </c>
      <c r="C55" s="71" t="s">
        <v>2</v>
      </c>
    </row>
    <row r="56" spans="1:20">
      <c r="A56" s="26">
        <v>8</v>
      </c>
      <c r="B56" s="124">
        <v>14.4</v>
      </c>
      <c r="C56" s="71" t="s">
        <v>2</v>
      </c>
    </row>
    <row r="57" spans="1:20">
      <c r="A57" s="26">
        <v>9</v>
      </c>
      <c r="B57" s="124">
        <v>12.2</v>
      </c>
      <c r="C57" s="71" t="s">
        <v>2</v>
      </c>
    </row>
    <row r="58" spans="1:20">
      <c r="A58" s="26">
        <v>10</v>
      </c>
      <c r="B58" s="124">
        <v>11.9</v>
      </c>
      <c r="C58" s="71" t="s">
        <v>2</v>
      </c>
    </row>
    <row r="59" spans="1:20">
      <c r="A59" s="26">
        <v>11</v>
      </c>
      <c r="B59" s="124">
        <v>9.4</v>
      </c>
      <c r="C59" s="71" t="s">
        <v>2</v>
      </c>
    </row>
    <row r="60" spans="1:20">
      <c r="A60" s="26">
        <v>12</v>
      </c>
      <c r="B60" s="124">
        <v>9.3000000000000007</v>
      </c>
      <c r="C60" s="71" t="s">
        <v>2</v>
      </c>
    </row>
    <row r="61" spans="1:20">
      <c r="A61" s="26">
        <v>13</v>
      </c>
      <c r="B61" s="124">
        <v>8.6999999999999993</v>
      </c>
      <c r="C61" s="71" t="s">
        <v>2</v>
      </c>
    </row>
    <row r="62" spans="1:20">
      <c r="A62" s="26">
        <v>14</v>
      </c>
      <c r="B62" s="124">
        <v>8.8000000000000007</v>
      </c>
      <c r="C62" s="71" t="s">
        <v>2</v>
      </c>
    </row>
    <row r="63" spans="1:20">
      <c r="A63" s="26">
        <v>15</v>
      </c>
      <c r="B63" s="124">
        <v>12.7</v>
      </c>
      <c r="C63" s="71" t="s">
        <v>2</v>
      </c>
    </row>
    <row r="64" spans="1:20">
      <c r="A64" s="26">
        <v>16</v>
      </c>
      <c r="B64" s="124">
        <v>13.2</v>
      </c>
      <c r="C64" s="71" t="s">
        <v>2</v>
      </c>
    </row>
    <row r="65" spans="1:3">
      <c r="A65" s="26">
        <v>17</v>
      </c>
      <c r="B65" s="124">
        <v>13</v>
      </c>
      <c r="C65" s="71" t="s">
        <v>2</v>
      </c>
    </row>
    <row r="66" spans="1:3">
      <c r="A66" s="26">
        <v>18</v>
      </c>
      <c r="B66" s="124">
        <v>13.9</v>
      </c>
      <c r="C66" s="71" t="s">
        <v>2</v>
      </c>
    </row>
    <row r="67" spans="1:3">
      <c r="A67" s="26">
        <v>19</v>
      </c>
      <c r="B67" s="124">
        <v>13.6</v>
      </c>
      <c r="C67" s="71" t="s">
        <v>2</v>
      </c>
    </row>
    <row r="68" spans="1:3">
      <c r="A68" s="26">
        <v>20</v>
      </c>
      <c r="B68" s="124">
        <v>13.2</v>
      </c>
      <c r="C68" s="71" t="s">
        <v>2</v>
      </c>
    </row>
    <row r="69" spans="1:3">
      <c r="A69" s="26">
        <v>21</v>
      </c>
      <c r="B69" s="124">
        <v>12.4</v>
      </c>
      <c r="C69" s="71" t="s">
        <v>2</v>
      </c>
    </row>
    <row r="70" spans="1:3">
      <c r="A70" s="26">
        <v>22</v>
      </c>
      <c r="B70" s="124">
        <v>10.8</v>
      </c>
      <c r="C70" s="71" t="s">
        <v>2</v>
      </c>
    </row>
    <row r="71" spans="1:3">
      <c r="A71" s="26">
        <v>23</v>
      </c>
      <c r="B71" s="124">
        <v>11</v>
      </c>
      <c r="C71" s="71" t="s">
        <v>2</v>
      </c>
    </row>
    <row r="72" spans="1:3">
      <c r="A72" s="26">
        <v>24</v>
      </c>
      <c r="B72" s="124">
        <v>12.3</v>
      </c>
      <c r="C72" s="71" t="s">
        <v>2</v>
      </c>
    </row>
    <row r="73" spans="1:3">
      <c r="A73" s="26">
        <v>25</v>
      </c>
      <c r="B73" s="124">
        <v>13.5</v>
      </c>
      <c r="C73" s="71" t="s">
        <v>2</v>
      </c>
    </row>
    <row r="74" spans="1:3">
      <c r="A74" s="26">
        <v>26</v>
      </c>
      <c r="B74" s="124">
        <v>12.1</v>
      </c>
      <c r="C74" s="71" t="s">
        <v>2</v>
      </c>
    </row>
    <row r="75" spans="1:3">
      <c r="A75" s="26">
        <v>27</v>
      </c>
      <c r="B75" s="124">
        <v>15.3</v>
      </c>
      <c r="C75" s="71" t="s">
        <v>2</v>
      </c>
    </row>
    <row r="76" spans="1:3">
      <c r="A76" s="26">
        <v>28</v>
      </c>
      <c r="B76" s="124">
        <v>14.7</v>
      </c>
      <c r="C76" s="71" t="s">
        <v>2</v>
      </c>
    </row>
    <row r="77" spans="1:3">
      <c r="A77" s="26">
        <v>29</v>
      </c>
      <c r="B77" s="124">
        <v>13.4</v>
      </c>
      <c r="C77" s="71" t="s">
        <v>2</v>
      </c>
    </row>
    <row r="78" spans="1:3">
      <c r="A78" s="26">
        <v>30</v>
      </c>
      <c r="B78" s="124">
        <v>11.6</v>
      </c>
      <c r="C78" s="71" t="s">
        <v>2</v>
      </c>
    </row>
    <row r="79" spans="1:3">
      <c r="A79" s="39">
        <v>31</v>
      </c>
      <c r="B79" s="125">
        <v>9.4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P79"/>
  <sheetViews>
    <sheetView topLeftCell="A19" workbookViewId="0">
      <selection activeCell="G38" sqref="G38"/>
    </sheetView>
  </sheetViews>
  <sheetFormatPr defaultColWidth="9.140625" defaultRowHeight="11.25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87</v>
      </c>
      <c r="P2" s="277"/>
      <c r="Q2" s="277"/>
      <c r="R2" s="277"/>
      <c r="S2" s="277"/>
      <c r="T2" s="277"/>
      <c r="U2" s="277"/>
      <c r="V2" s="277"/>
      <c r="W2" s="277"/>
      <c r="X2" s="2"/>
      <c r="Y2" s="275" t="s">
        <v>20</v>
      </c>
      <c r="Z2" s="275"/>
      <c r="AA2" s="275"/>
      <c r="AB2" s="275"/>
      <c r="AC2" s="275"/>
      <c r="AD2" s="275"/>
      <c r="AE2" s="275"/>
      <c r="AF2" s="275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"/>
      <c r="Y4" s="258" t="s">
        <v>88</v>
      </c>
      <c r="Z4" s="257"/>
      <c r="AA4" s="257"/>
      <c r="AB4" s="9"/>
      <c r="AC4" s="258" t="s">
        <v>88</v>
      </c>
      <c r="AD4" s="257"/>
      <c r="AE4" s="257"/>
      <c r="AF4" s="257"/>
      <c r="AG4" s="2"/>
    </row>
    <row r="5" spans="1:120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11"/>
      <c r="T5" s="285" t="s">
        <v>12</v>
      </c>
      <c r="U5" s="285"/>
      <c r="V5" s="285"/>
      <c r="W5" s="285"/>
      <c r="X5" s="2"/>
      <c r="Y5" s="254" t="s">
        <v>15</v>
      </c>
      <c r="Z5" s="254"/>
      <c r="AA5" s="254"/>
      <c r="AB5" s="2"/>
      <c r="AC5" s="254" t="s">
        <v>31</v>
      </c>
      <c r="AD5" s="254"/>
      <c r="AE5" s="254"/>
      <c r="AF5" s="254"/>
      <c r="AG5" s="2"/>
    </row>
    <row r="6" spans="1:120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254" t="s">
        <v>17</v>
      </c>
      <c r="Z6" s="254"/>
      <c r="AA6" s="254"/>
      <c r="AB6" s="2"/>
      <c r="AC6" s="254" t="s">
        <v>30</v>
      </c>
      <c r="AD6" s="254"/>
      <c r="AE6" s="254"/>
      <c r="AF6" s="254"/>
      <c r="AG6" s="2"/>
      <c r="AH6" s="1"/>
    </row>
    <row r="7" spans="1:120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8" t="s">
        <v>26</v>
      </c>
      <c r="V7" s="17" t="s">
        <v>13</v>
      </c>
      <c r="W7" s="17" t="s">
        <v>13</v>
      </c>
      <c r="X7" s="2"/>
      <c r="Y7" s="259" t="s">
        <v>55</v>
      </c>
      <c r="Z7" s="259"/>
      <c r="AA7" s="259"/>
      <c r="AB7" s="259"/>
      <c r="AC7" s="259"/>
      <c r="AD7" s="259"/>
      <c r="AE7" s="259"/>
      <c r="AF7" s="259"/>
      <c r="AG7" s="2"/>
    </row>
    <row r="8" spans="1:120">
      <c r="A8" s="20">
        <v>1</v>
      </c>
      <c r="B8" s="21">
        <v>9.8000000000000007</v>
      </c>
      <c r="C8" s="21" t="s">
        <v>2</v>
      </c>
      <c r="D8" s="21">
        <v>13.3</v>
      </c>
      <c r="E8" s="21" t="s">
        <v>2</v>
      </c>
      <c r="F8" s="43"/>
      <c r="G8" s="181"/>
      <c r="H8" s="21">
        <v>0</v>
      </c>
      <c r="I8" s="21"/>
      <c r="J8" s="43"/>
      <c r="K8" s="20">
        <v>1</v>
      </c>
      <c r="L8" s="24">
        <v>1020.6</v>
      </c>
      <c r="M8" s="24">
        <v>1027.3</v>
      </c>
      <c r="N8" s="43"/>
      <c r="O8" s="20">
        <v>1</v>
      </c>
      <c r="P8" s="27">
        <v>70</v>
      </c>
      <c r="Q8" s="27">
        <v>92</v>
      </c>
      <c r="R8" s="43"/>
      <c r="S8" s="43"/>
      <c r="T8" s="20">
        <v>1</v>
      </c>
      <c r="U8" s="35" t="s">
        <v>65</v>
      </c>
      <c r="V8" s="97">
        <v>12.9</v>
      </c>
      <c r="W8" s="97">
        <v>1</v>
      </c>
      <c r="X8" s="43"/>
      <c r="Y8" s="255"/>
      <c r="Z8" s="255"/>
      <c r="AA8" s="255"/>
      <c r="AB8" s="43"/>
      <c r="AC8" s="255" t="s">
        <v>66</v>
      </c>
      <c r="AD8" s="255"/>
      <c r="AE8" s="255"/>
      <c r="AF8" s="255"/>
      <c r="AG8" s="2"/>
    </row>
    <row r="9" spans="1:120">
      <c r="A9" s="26">
        <v>2</v>
      </c>
      <c r="B9" s="21">
        <v>8.9</v>
      </c>
      <c r="C9" s="21" t="s">
        <v>2</v>
      </c>
      <c r="D9" s="21">
        <v>16.7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1012.1</v>
      </c>
      <c r="M9" s="24">
        <v>1020.6</v>
      </c>
      <c r="N9" s="43"/>
      <c r="O9" s="26">
        <v>2</v>
      </c>
      <c r="P9" s="27">
        <v>54</v>
      </c>
      <c r="Q9" s="27">
        <v>88</v>
      </c>
      <c r="R9" s="43"/>
      <c r="S9" s="43"/>
      <c r="T9" s="26">
        <v>2</v>
      </c>
      <c r="U9" s="35" t="s">
        <v>65</v>
      </c>
      <c r="V9" s="34">
        <v>11.3</v>
      </c>
      <c r="W9" s="34">
        <v>0.3</v>
      </c>
      <c r="X9" s="43"/>
      <c r="Y9" s="255"/>
      <c r="Z9" s="255"/>
      <c r="AA9" s="255"/>
      <c r="AB9" s="43"/>
      <c r="AC9" s="255" t="s">
        <v>104</v>
      </c>
      <c r="AD9" s="255"/>
      <c r="AE9" s="255"/>
      <c r="AF9" s="255"/>
      <c r="AG9" s="2"/>
    </row>
    <row r="10" spans="1:120">
      <c r="A10" s="26">
        <v>3</v>
      </c>
      <c r="B10" s="21">
        <v>4.4000000000000004</v>
      </c>
      <c r="C10" s="21" t="s">
        <v>2</v>
      </c>
      <c r="D10" s="128">
        <v>17.399999999999999</v>
      </c>
      <c r="E10" s="21" t="s">
        <v>2</v>
      </c>
      <c r="F10" s="43"/>
      <c r="G10" s="241" t="s">
        <v>112</v>
      </c>
      <c r="H10" s="21">
        <v>0.254</v>
      </c>
      <c r="I10" s="21"/>
      <c r="J10" s="43"/>
      <c r="K10" s="26">
        <v>3</v>
      </c>
      <c r="L10" s="24">
        <v>1012.2</v>
      </c>
      <c r="M10" s="24">
        <v>1020.2</v>
      </c>
      <c r="N10" s="43"/>
      <c r="O10" s="26">
        <v>3</v>
      </c>
      <c r="P10" s="27">
        <v>54</v>
      </c>
      <c r="Q10" s="27">
        <v>92</v>
      </c>
      <c r="R10" s="43"/>
      <c r="S10" s="43"/>
      <c r="T10" s="26">
        <v>3</v>
      </c>
      <c r="U10" s="35" t="s">
        <v>54</v>
      </c>
      <c r="V10" s="97">
        <v>16.100000000000001</v>
      </c>
      <c r="W10" s="97">
        <v>1.1000000000000001</v>
      </c>
      <c r="X10" s="43"/>
      <c r="Y10" s="255" t="s">
        <v>96</v>
      </c>
      <c r="Z10" s="255"/>
      <c r="AA10" s="255"/>
      <c r="AB10" s="43"/>
      <c r="AC10" s="255" t="s">
        <v>125</v>
      </c>
      <c r="AD10" s="255"/>
      <c r="AE10" s="255"/>
      <c r="AF10" s="255"/>
      <c r="AG10" s="2"/>
    </row>
    <row r="11" spans="1:120">
      <c r="A11" s="26">
        <v>4</v>
      </c>
      <c r="B11" s="21">
        <v>10.4</v>
      </c>
      <c r="C11" s="21" t="s">
        <v>2</v>
      </c>
      <c r="D11" s="21">
        <v>13.3</v>
      </c>
      <c r="E11" s="21" t="s">
        <v>2</v>
      </c>
      <c r="F11" s="43"/>
      <c r="G11" s="181"/>
      <c r="H11" s="21">
        <v>0</v>
      </c>
      <c r="I11" s="21"/>
      <c r="J11" s="43"/>
      <c r="K11" s="26">
        <v>4</v>
      </c>
      <c r="L11" s="24">
        <v>1016.6</v>
      </c>
      <c r="M11" s="24">
        <v>1020.3</v>
      </c>
      <c r="N11" s="43"/>
      <c r="O11" s="26">
        <v>4</v>
      </c>
      <c r="P11" s="27">
        <v>64</v>
      </c>
      <c r="Q11" s="27">
        <v>85</v>
      </c>
      <c r="R11" s="43"/>
      <c r="S11" s="43"/>
      <c r="T11" s="26">
        <v>4</v>
      </c>
      <c r="U11" s="35" t="s">
        <v>62</v>
      </c>
      <c r="V11" s="97">
        <v>16.100000000000001</v>
      </c>
      <c r="W11" s="97">
        <v>2.2999999999999998</v>
      </c>
      <c r="X11" s="43"/>
      <c r="Y11" s="255"/>
      <c r="Z11" s="255"/>
      <c r="AA11" s="255"/>
      <c r="AB11" s="43"/>
      <c r="AC11" s="255" t="s">
        <v>100</v>
      </c>
      <c r="AD11" s="255"/>
      <c r="AE11" s="255"/>
      <c r="AF11" s="255"/>
      <c r="AG11" s="32"/>
    </row>
    <row r="12" spans="1:120">
      <c r="A12" s="26">
        <v>5</v>
      </c>
      <c r="B12" s="21">
        <v>8</v>
      </c>
      <c r="C12" s="21" t="s">
        <v>2</v>
      </c>
      <c r="D12" s="21">
        <v>12.1</v>
      </c>
      <c r="E12" s="21" t="s">
        <v>2</v>
      </c>
      <c r="F12" s="43"/>
      <c r="G12" s="242" t="s">
        <v>247</v>
      </c>
      <c r="H12" s="21">
        <v>20.065999999999999</v>
      </c>
      <c r="I12" s="21">
        <v>16.8</v>
      </c>
      <c r="J12" s="43"/>
      <c r="K12" s="26">
        <v>5</v>
      </c>
      <c r="L12" s="24">
        <v>1001.1</v>
      </c>
      <c r="M12" s="24">
        <v>1016.6</v>
      </c>
      <c r="N12" s="43"/>
      <c r="O12" s="26">
        <v>5</v>
      </c>
      <c r="P12" s="27">
        <v>61</v>
      </c>
      <c r="Q12" s="27">
        <v>90</v>
      </c>
      <c r="R12" s="43"/>
      <c r="S12" s="43"/>
      <c r="T12" s="26">
        <v>5</v>
      </c>
      <c r="U12" s="35" t="s">
        <v>62</v>
      </c>
      <c r="V12" s="97">
        <v>12.9</v>
      </c>
      <c r="W12" s="97">
        <v>1.6</v>
      </c>
      <c r="X12" s="43"/>
      <c r="Y12" s="255"/>
      <c r="Z12" s="255"/>
      <c r="AA12" s="255"/>
      <c r="AB12" s="43"/>
      <c r="AC12" s="255" t="s">
        <v>130</v>
      </c>
      <c r="AD12" s="255"/>
      <c r="AE12" s="255"/>
      <c r="AF12" s="255"/>
      <c r="AG12" s="33"/>
    </row>
    <row r="13" spans="1:120">
      <c r="A13" s="26">
        <v>6</v>
      </c>
      <c r="B13" s="21">
        <v>7.3</v>
      </c>
      <c r="C13" s="21" t="s">
        <v>2</v>
      </c>
      <c r="D13" s="21">
        <v>15.4</v>
      </c>
      <c r="E13" s="21" t="s">
        <v>2</v>
      </c>
      <c r="F13" s="43"/>
      <c r="G13" s="182"/>
      <c r="H13" s="21">
        <v>0</v>
      </c>
      <c r="I13" s="128"/>
      <c r="J13" s="43"/>
      <c r="K13" s="26">
        <v>6</v>
      </c>
      <c r="L13" s="133">
        <v>993.5</v>
      </c>
      <c r="M13" s="24">
        <v>1001.2</v>
      </c>
      <c r="N13" s="43"/>
      <c r="O13" s="26">
        <v>6</v>
      </c>
      <c r="P13" s="27">
        <v>24</v>
      </c>
      <c r="Q13" s="35">
        <v>92</v>
      </c>
      <c r="R13" s="43"/>
      <c r="S13" s="43"/>
      <c r="T13" s="26">
        <v>6</v>
      </c>
      <c r="U13" s="35" t="s">
        <v>93</v>
      </c>
      <c r="V13" s="97">
        <v>29</v>
      </c>
      <c r="W13" s="97">
        <v>2.7</v>
      </c>
      <c r="X13" s="43"/>
      <c r="Y13" s="255" t="s">
        <v>96</v>
      </c>
      <c r="Z13" s="255"/>
      <c r="AA13" s="255"/>
      <c r="AB13" s="43"/>
      <c r="AC13" s="255" t="s">
        <v>119</v>
      </c>
      <c r="AD13" s="255"/>
      <c r="AE13" s="255"/>
      <c r="AF13" s="255"/>
      <c r="AG13" s="2"/>
    </row>
    <row r="14" spans="1:120">
      <c r="A14" s="26">
        <v>7</v>
      </c>
      <c r="B14" s="21">
        <v>2.7</v>
      </c>
      <c r="C14" s="21" t="s">
        <v>2</v>
      </c>
      <c r="D14" s="21">
        <v>15.2</v>
      </c>
      <c r="E14" s="21" t="s">
        <v>2</v>
      </c>
      <c r="F14" s="43"/>
      <c r="G14" s="182"/>
      <c r="H14" s="21">
        <v>0</v>
      </c>
      <c r="I14" s="21"/>
      <c r="J14" s="43"/>
      <c r="K14" s="26">
        <v>7</v>
      </c>
      <c r="L14" s="24">
        <v>998.3</v>
      </c>
      <c r="M14" s="24">
        <v>1005.3</v>
      </c>
      <c r="N14" s="43"/>
      <c r="O14" s="26">
        <v>7</v>
      </c>
      <c r="P14" s="247">
        <v>19</v>
      </c>
      <c r="Q14" s="27">
        <v>76</v>
      </c>
      <c r="R14" s="43"/>
      <c r="S14" s="43"/>
      <c r="T14" s="26">
        <v>7</v>
      </c>
      <c r="U14" s="35" t="s">
        <v>54</v>
      </c>
      <c r="V14" s="97">
        <v>25.7</v>
      </c>
      <c r="W14" s="97">
        <v>2.1</v>
      </c>
      <c r="X14" s="43"/>
      <c r="Y14" s="255"/>
      <c r="Z14" s="255"/>
      <c r="AA14" s="255"/>
      <c r="AB14" s="43"/>
      <c r="AC14" s="255" t="s">
        <v>94</v>
      </c>
      <c r="AD14" s="255"/>
      <c r="AE14" s="255"/>
      <c r="AF14" s="255"/>
      <c r="AG14" s="2"/>
    </row>
    <row r="15" spans="1:120">
      <c r="A15" s="26">
        <v>8</v>
      </c>
      <c r="B15" s="21">
        <v>0.2</v>
      </c>
      <c r="C15" s="21" t="s">
        <v>2</v>
      </c>
      <c r="D15" s="21">
        <v>12.8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1004.7</v>
      </c>
      <c r="M15" s="24">
        <v>1008.7</v>
      </c>
      <c r="N15" s="43"/>
      <c r="O15" s="26">
        <v>8</v>
      </c>
      <c r="P15" s="94">
        <v>26</v>
      </c>
      <c r="Q15" s="27">
        <v>81</v>
      </c>
      <c r="R15" s="43"/>
      <c r="S15" s="43"/>
      <c r="T15" s="26">
        <v>8</v>
      </c>
      <c r="U15" s="35" t="s">
        <v>54</v>
      </c>
      <c r="V15" s="97">
        <v>16.100000000000001</v>
      </c>
      <c r="W15" s="97">
        <v>1</v>
      </c>
      <c r="X15" s="43"/>
      <c r="Y15" s="255" t="s">
        <v>108</v>
      </c>
      <c r="Z15" s="255"/>
      <c r="AA15" s="255"/>
      <c r="AB15" s="43"/>
      <c r="AC15" s="255" t="s">
        <v>94</v>
      </c>
      <c r="AD15" s="255"/>
      <c r="AE15" s="255"/>
      <c r="AF15" s="255"/>
      <c r="AG15" s="2"/>
    </row>
    <row r="16" spans="1:120">
      <c r="A16" s="26">
        <v>9</v>
      </c>
      <c r="B16" s="21">
        <v>0.3</v>
      </c>
      <c r="C16" s="21" t="s">
        <v>2</v>
      </c>
      <c r="D16" s="136">
        <v>7.9</v>
      </c>
      <c r="E16" s="21" t="s">
        <v>2</v>
      </c>
      <c r="F16" s="43"/>
      <c r="G16" s="183"/>
      <c r="H16" s="21">
        <v>0</v>
      </c>
      <c r="I16" s="21"/>
      <c r="J16" s="43"/>
      <c r="K16" s="26">
        <v>9</v>
      </c>
      <c r="L16" s="24">
        <v>1007</v>
      </c>
      <c r="M16" s="24">
        <v>1009.8</v>
      </c>
      <c r="N16" s="43"/>
      <c r="O16" s="26">
        <v>9</v>
      </c>
      <c r="P16" s="27">
        <v>43</v>
      </c>
      <c r="Q16" s="27">
        <v>80</v>
      </c>
      <c r="R16" s="43"/>
      <c r="S16" s="43"/>
      <c r="T16" s="26">
        <v>9</v>
      </c>
      <c r="U16" s="35" t="s">
        <v>240</v>
      </c>
      <c r="V16" s="97">
        <v>14.5</v>
      </c>
      <c r="W16" s="97">
        <v>0.8</v>
      </c>
      <c r="X16" s="43"/>
      <c r="Y16" s="255" t="s">
        <v>108</v>
      </c>
      <c r="Z16" s="255"/>
      <c r="AA16" s="255"/>
      <c r="AB16" s="43"/>
      <c r="AC16" s="255" t="s">
        <v>104</v>
      </c>
      <c r="AD16" s="255"/>
      <c r="AE16" s="255"/>
      <c r="AF16" s="255"/>
      <c r="AG16" s="2"/>
    </row>
    <row r="17" spans="1:34">
      <c r="A17" s="26">
        <v>10</v>
      </c>
      <c r="B17" s="134">
        <v>-1.1000000000000001</v>
      </c>
      <c r="C17" s="21" t="s">
        <v>2</v>
      </c>
      <c r="D17" s="21">
        <v>11.2</v>
      </c>
      <c r="E17" s="21" t="s">
        <v>2</v>
      </c>
      <c r="F17" s="43"/>
      <c r="G17" s="183"/>
      <c r="H17" s="34">
        <v>0</v>
      </c>
      <c r="I17" s="34"/>
      <c r="J17" s="43"/>
      <c r="K17" s="26">
        <v>10</v>
      </c>
      <c r="L17" s="24">
        <v>1009.4</v>
      </c>
      <c r="M17" s="24">
        <v>1012.8</v>
      </c>
      <c r="N17" s="43"/>
      <c r="O17" s="26">
        <v>10</v>
      </c>
      <c r="P17" s="27">
        <v>46</v>
      </c>
      <c r="Q17" s="27">
        <v>87</v>
      </c>
      <c r="R17" s="43"/>
      <c r="S17" s="43"/>
      <c r="T17" s="26">
        <v>10</v>
      </c>
      <c r="U17" s="35" t="s">
        <v>65</v>
      </c>
      <c r="V17" s="34">
        <v>11.3</v>
      </c>
      <c r="W17" s="34">
        <v>0.6</v>
      </c>
      <c r="X17" s="43"/>
      <c r="Y17" s="255" t="s">
        <v>108</v>
      </c>
      <c r="Z17" s="255"/>
      <c r="AA17" s="255"/>
      <c r="AB17" s="43"/>
      <c r="AC17" s="255" t="s">
        <v>104</v>
      </c>
      <c r="AD17" s="255"/>
      <c r="AE17" s="255"/>
      <c r="AF17" s="255"/>
      <c r="AG17" s="2"/>
    </row>
    <row r="18" spans="1:34">
      <c r="A18" s="26">
        <v>11</v>
      </c>
      <c r="B18" s="21">
        <v>2.2000000000000002</v>
      </c>
      <c r="C18" s="21" t="s">
        <v>2</v>
      </c>
      <c r="D18" s="21">
        <v>11.6</v>
      </c>
      <c r="E18" s="21" t="s">
        <v>2</v>
      </c>
      <c r="F18" s="43"/>
      <c r="G18" s="183"/>
      <c r="H18" s="21">
        <v>0</v>
      </c>
      <c r="I18" s="21"/>
      <c r="J18" s="43"/>
      <c r="K18" s="26">
        <v>11</v>
      </c>
      <c r="L18" s="97">
        <v>1010.5</v>
      </c>
      <c r="M18" s="24">
        <v>1013.3</v>
      </c>
      <c r="N18" s="43"/>
      <c r="O18" s="26">
        <v>11</v>
      </c>
      <c r="P18" s="27">
        <v>23</v>
      </c>
      <c r="Q18" s="27">
        <v>87</v>
      </c>
      <c r="R18" s="43"/>
      <c r="S18" s="43"/>
      <c r="T18" s="26">
        <v>11</v>
      </c>
      <c r="U18" s="35" t="s">
        <v>62</v>
      </c>
      <c r="V18" s="97">
        <v>32.200000000000003</v>
      </c>
      <c r="W18" s="97">
        <v>3.2</v>
      </c>
      <c r="X18" s="43"/>
      <c r="Y18" s="255"/>
      <c r="Z18" s="255"/>
      <c r="AA18" s="255"/>
      <c r="AB18" s="43"/>
      <c r="AC18" s="255" t="s">
        <v>248</v>
      </c>
      <c r="AD18" s="255"/>
      <c r="AE18" s="255"/>
      <c r="AF18" s="255"/>
      <c r="AG18" s="2"/>
      <c r="AH18" s="36"/>
    </row>
    <row r="19" spans="1:34">
      <c r="A19" s="26">
        <v>12</v>
      </c>
      <c r="B19" s="21">
        <v>-0.2</v>
      </c>
      <c r="C19" s="21" t="s">
        <v>2</v>
      </c>
      <c r="D19" s="21">
        <v>14.7</v>
      </c>
      <c r="E19" s="21" t="s">
        <v>2</v>
      </c>
      <c r="F19" s="43"/>
      <c r="G19" s="184"/>
      <c r="H19" s="21">
        <v>0</v>
      </c>
      <c r="I19" s="21"/>
      <c r="J19" s="43"/>
      <c r="K19" s="26">
        <v>12</v>
      </c>
      <c r="L19" s="24">
        <v>1013.2</v>
      </c>
      <c r="M19" s="24">
        <v>1019.2</v>
      </c>
      <c r="N19" s="43"/>
      <c r="O19" s="26">
        <v>12</v>
      </c>
      <c r="P19" s="27">
        <v>21</v>
      </c>
      <c r="Q19" s="35">
        <v>81</v>
      </c>
      <c r="R19" s="43"/>
      <c r="S19" s="43"/>
      <c r="T19" s="26">
        <v>12</v>
      </c>
      <c r="U19" s="35" t="s">
        <v>64</v>
      </c>
      <c r="V19" s="97">
        <v>11.3</v>
      </c>
      <c r="W19" s="97">
        <v>0.6</v>
      </c>
      <c r="X19" s="43"/>
      <c r="Y19" s="255" t="s">
        <v>108</v>
      </c>
      <c r="Z19" s="255"/>
      <c r="AA19" s="255"/>
      <c r="AB19" s="43"/>
      <c r="AC19" s="255" t="s">
        <v>94</v>
      </c>
      <c r="AD19" s="255"/>
      <c r="AE19" s="255"/>
      <c r="AF19" s="255"/>
      <c r="AG19" s="2"/>
    </row>
    <row r="20" spans="1:34">
      <c r="A20" s="26">
        <v>13</v>
      </c>
      <c r="B20" s="21">
        <v>2.7</v>
      </c>
      <c r="C20" s="21" t="s">
        <v>2</v>
      </c>
      <c r="D20" s="21">
        <v>12.8</v>
      </c>
      <c r="E20" s="21" t="s">
        <v>2</v>
      </c>
      <c r="F20" s="43"/>
      <c r="G20" s="185"/>
      <c r="H20" s="21">
        <v>0</v>
      </c>
      <c r="I20" s="21"/>
      <c r="J20" s="43"/>
      <c r="K20" s="26">
        <v>13</v>
      </c>
      <c r="L20" s="24">
        <v>1018.5</v>
      </c>
      <c r="M20" s="24">
        <v>1024</v>
      </c>
      <c r="N20" s="43"/>
      <c r="O20" s="26">
        <v>13</v>
      </c>
      <c r="P20" s="27">
        <v>34</v>
      </c>
      <c r="Q20" s="27">
        <v>77</v>
      </c>
      <c r="R20" s="37"/>
      <c r="S20" s="37"/>
      <c r="T20" s="26">
        <v>13</v>
      </c>
      <c r="U20" s="35" t="s">
        <v>62</v>
      </c>
      <c r="V20" s="97">
        <v>20.9</v>
      </c>
      <c r="W20" s="97">
        <v>2.4</v>
      </c>
      <c r="X20" s="43"/>
      <c r="Y20" s="255"/>
      <c r="Z20" s="255"/>
      <c r="AA20" s="255"/>
      <c r="AB20" s="43"/>
      <c r="AC20" s="255" t="s">
        <v>94</v>
      </c>
      <c r="AD20" s="255"/>
      <c r="AE20" s="255"/>
      <c r="AF20" s="255"/>
      <c r="AG20" s="2"/>
    </row>
    <row r="21" spans="1:34">
      <c r="A21" s="26">
        <v>14</v>
      </c>
      <c r="B21" s="21">
        <v>6.7</v>
      </c>
      <c r="C21" s="21" t="s">
        <v>2</v>
      </c>
      <c r="D21" s="21">
        <v>10.3</v>
      </c>
      <c r="E21" s="21" t="s">
        <v>2</v>
      </c>
      <c r="F21" s="43"/>
      <c r="G21" s="185"/>
      <c r="H21" s="21">
        <v>0</v>
      </c>
      <c r="I21" s="21"/>
      <c r="J21" s="43"/>
      <c r="K21" s="26">
        <v>14</v>
      </c>
      <c r="L21" s="24">
        <v>1024</v>
      </c>
      <c r="M21" s="24">
        <v>1029.7</v>
      </c>
      <c r="N21" s="43"/>
      <c r="O21" s="26">
        <v>14</v>
      </c>
      <c r="P21" s="27">
        <v>59</v>
      </c>
      <c r="Q21" s="27">
        <v>76</v>
      </c>
      <c r="R21" s="43"/>
      <c r="S21" s="43"/>
      <c r="T21" s="26">
        <v>14</v>
      </c>
      <c r="U21" s="35" t="s">
        <v>62</v>
      </c>
      <c r="V21" s="97">
        <v>20.9</v>
      </c>
      <c r="W21" s="97">
        <v>1.8</v>
      </c>
      <c r="X21" s="43"/>
      <c r="Y21" s="255"/>
      <c r="Z21" s="255"/>
      <c r="AA21" s="255"/>
      <c r="AB21" s="43"/>
      <c r="AC21" s="255" t="s">
        <v>66</v>
      </c>
      <c r="AD21" s="255"/>
      <c r="AE21" s="255"/>
      <c r="AF21" s="255"/>
      <c r="AG21" s="2"/>
    </row>
    <row r="22" spans="1:34">
      <c r="A22" s="26">
        <v>15</v>
      </c>
      <c r="B22" s="29">
        <v>5.9</v>
      </c>
      <c r="C22" s="21" t="s">
        <v>2</v>
      </c>
      <c r="D22" s="21">
        <v>8.1999999999999993</v>
      </c>
      <c r="E22" s="21" t="s">
        <v>2</v>
      </c>
      <c r="F22" s="43"/>
      <c r="G22" s="185"/>
      <c r="H22" s="21">
        <v>0</v>
      </c>
      <c r="I22" s="21"/>
      <c r="J22" s="43"/>
      <c r="K22" s="26">
        <v>15</v>
      </c>
      <c r="L22" s="24">
        <v>1028.7</v>
      </c>
      <c r="M22" s="24">
        <v>1031.9000000000001</v>
      </c>
      <c r="N22" s="43"/>
      <c r="O22" s="26">
        <v>15</v>
      </c>
      <c r="P22" s="27">
        <v>61</v>
      </c>
      <c r="Q22" s="27">
        <v>80</v>
      </c>
      <c r="R22" s="43"/>
      <c r="S22" s="43"/>
      <c r="T22" s="26">
        <v>15</v>
      </c>
      <c r="U22" s="35" t="s">
        <v>54</v>
      </c>
      <c r="V22" s="97">
        <v>11.3</v>
      </c>
      <c r="W22" s="97">
        <v>1.1000000000000001</v>
      </c>
      <c r="X22" s="43"/>
      <c r="Y22" s="255"/>
      <c r="Z22" s="255"/>
      <c r="AA22" s="255"/>
      <c r="AB22" s="43"/>
      <c r="AC22" s="255" t="s">
        <v>66</v>
      </c>
      <c r="AD22" s="255"/>
      <c r="AE22" s="255"/>
      <c r="AF22" s="255"/>
      <c r="AG22" s="2"/>
    </row>
    <row r="23" spans="1:34">
      <c r="A23" s="26">
        <v>16</v>
      </c>
      <c r="B23" s="21">
        <v>2.6</v>
      </c>
      <c r="C23" s="21" t="s">
        <v>2</v>
      </c>
      <c r="D23" s="21">
        <v>9.6999999999999993</v>
      </c>
      <c r="E23" s="21" t="s">
        <v>2</v>
      </c>
      <c r="F23" s="43"/>
      <c r="G23" s="186"/>
      <c r="H23" s="21">
        <v>0</v>
      </c>
      <c r="I23" s="21"/>
      <c r="J23" s="43"/>
      <c r="K23" s="26">
        <v>16</v>
      </c>
      <c r="L23" s="24">
        <v>1022</v>
      </c>
      <c r="M23" s="24">
        <v>1029.0999999999999</v>
      </c>
      <c r="N23" s="43"/>
      <c r="O23" s="26">
        <v>16</v>
      </c>
      <c r="P23" s="27">
        <v>59</v>
      </c>
      <c r="Q23" s="27">
        <v>85</v>
      </c>
      <c r="R23" s="43"/>
      <c r="S23" s="43"/>
      <c r="T23" s="26">
        <v>16</v>
      </c>
      <c r="U23" s="35" t="s">
        <v>54</v>
      </c>
      <c r="V23" s="34">
        <v>9.6999999999999993</v>
      </c>
      <c r="W23" s="34">
        <v>0.3</v>
      </c>
      <c r="X23" s="43"/>
      <c r="Y23" s="255"/>
      <c r="Z23" s="255"/>
      <c r="AA23" s="255"/>
      <c r="AB23" s="43"/>
      <c r="AC23" s="255" t="s">
        <v>104</v>
      </c>
      <c r="AD23" s="255"/>
      <c r="AE23" s="255"/>
      <c r="AF23" s="255"/>
      <c r="AG23" s="2"/>
    </row>
    <row r="24" spans="1:34">
      <c r="A24" s="26">
        <v>17</v>
      </c>
      <c r="B24" s="21">
        <v>2.9</v>
      </c>
      <c r="C24" s="21" t="s">
        <v>2</v>
      </c>
      <c r="D24" s="21">
        <v>9.3000000000000007</v>
      </c>
      <c r="E24" s="21" t="s">
        <v>2</v>
      </c>
      <c r="F24" s="43"/>
      <c r="G24" s="186"/>
      <c r="H24" s="21">
        <v>0</v>
      </c>
      <c r="I24" s="21"/>
      <c r="J24" s="43"/>
      <c r="K24" s="26">
        <v>17</v>
      </c>
      <c r="L24" s="24">
        <v>1019.3</v>
      </c>
      <c r="M24" s="24">
        <v>1022</v>
      </c>
      <c r="N24" s="43"/>
      <c r="O24" s="26">
        <v>17</v>
      </c>
      <c r="P24" s="27">
        <v>67</v>
      </c>
      <c r="Q24" s="27">
        <v>90</v>
      </c>
      <c r="R24" s="43"/>
      <c r="S24" s="43"/>
      <c r="T24" s="26">
        <v>17</v>
      </c>
      <c r="U24" s="35" t="s">
        <v>64</v>
      </c>
      <c r="V24" s="97">
        <v>9.6999999999999993</v>
      </c>
      <c r="W24" s="97">
        <v>0.2</v>
      </c>
      <c r="X24" s="43"/>
      <c r="Y24" s="255" t="s">
        <v>249</v>
      </c>
      <c r="Z24" s="255"/>
      <c r="AA24" s="255"/>
      <c r="AB24" s="43"/>
      <c r="AC24" s="255" t="s">
        <v>66</v>
      </c>
      <c r="AD24" s="255"/>
      <c r="AE24" s="255"/>
      <c r="AF24" s="255"/>
      <c r="AG24" s="2"/>
    </row>
    <row r="25" spans="1:34">
      <c r="A25" s="26">
        <v>18</v>
      </c>
      <c r="B25" s="21">
        <v>6.7</v>
      </c>
      <c r="C25" s="21" t="s">
        <v>2</v>
      </c>
      <c r="D25" s="21">
        <v>8.4</v>
      </c>
      <c r="E25" s="21" t="s">
        <v>2</v>
      </c>
      <c r="F25" s="43"/>
      <c r="G25" s="186"/>
      <c r="H25" s="21">
        <v>0</v>
      </c>
      <c r="I25" s="21"/>
      <c r="J25" s="43"/>
      <c r="K25" s="26">
        <v>18</v>
      </c>
      <c r="L25" s="24">
        <v>1015.1</v>
      </c>
      <c r="M25" s="24">
        <v>1020.1</v>
      </c>
      <c r="N25" s="43"/>
      <c r="O25" s="26">
        <v>18</v>
      </c>
      <c r="P25" s="27">
        <v>79</v>
      </c>
      <c r="Q25" s="27">
        <v>87</v>
      </c>
      <c r="R25" s="43"/>
      <c r="S25" s="43"/>
      <c r="T25" s="26">
        <v>18</v>
      </c>
      <c r="U25" s="35" t="s">
        <v>54</v>
      </c>
      <c r="V25" s="97">
        <v>12.9</v>
      </c>
      <c r="W25" s="97">
        <v>0.6</v>
      </c>
      <c r="X25" s="43"/>
      <c r="Y25" s="255"/>
      <c r="Z25" s="255"/>
      <c r="AA25" s="255"/>
      <c r="AB25" s="43"/>
      <c r="AC25" s="255" t="s">
        <v>100</v>
      </c>
      <c r="AD25" s="255"/>
      <c r="AE25" s="255"/>
      <c r="AF25" s="255"/>
      <c r="AG25" s="38"/>
    </row>
    <row r="26" spans="1:34">
      <c r="A26" s="26">
        <v>19</v>
      </c>
      <c r="B26" s="21">
        <v>6.1</v>
      </c>
      <c r="C26" s="21" t="s">
        <v>2</v>
      </c>
      <c r="D26" s="21">
        <v>12</v>
      </c>
      <c r="E26" s="21" t="s">
        <v>2</v>
      </c>
      <c r="F26" s="43"/>
      <c r="G26" s="186"/>
      <c r="H26" s="21">
        <v>0</v>
      </c>
      <c r="I26" s="21"/>
      <c r="J26" s="43"/>
      <c r="K26" s="26">
        <v>19</v>
      </c>
      <c r="L26" s="24">
        <v>1009.1</v>
      </c>
      <c r="M26" s="24">
        <v>1015.2</v>
      </c>
      <c r="N26" s="43"/>
      <c r="O26" s="26">
        <v>19</v>
      </c>
      <c r="P26" s="27">
        <v>65</v>
      </c>
      <c r="Q26" s="27">
        <v>90</v>
      </c>
      <c r="R26" s="43"/>
      <c r="S26" s="43"/>
      <c r="T26" s="26">
        <v>19</v>
      </c>
      <c r="U26" s="35" t="s">
        <v>54</v>
      </c>
      <c r="V26" s="97">
        <v>11.3</v>
      </c>
      <c r="W26" s="97">
        <v>0.3</v>
      </c>
      <c r="X26" s="43"/>
      <c r="Y26" s="255"/>
      <c r="Z26" s="255"/>
      <c r="AA26" s="255"/>
      <c r="AB26" s="43"/>
      <c r="AC26" s="255" t="s">
        <v>66</v>
      </c>
      <c r="AD26" s="255"/>
      <c r="AE26" s="255"/>
      <c r="AF26" s="255"/>
      <c r="AG26" s="38"/>
    </row>
    <row r="27" spans="1:34">
      <c r="A27" s="26">
        <v>20</v>
      </c>
      <c r="B27" s="21">
        <v>6.4</v>
      </c>
      <c r="C27" s="21" t="s">
        <v>2</v>
      </c>
      <c r="D27" s="21">
        <v>9.3000000000000007</v>
      </c>
      <c r="E27" s="21" t="s">
        <v>2</v>
      </c>
      <c r="F27" s="43"/>
      <c r="G27" s="186"/>
      <c r="H27" s="21">
        <v>0</v>
      </c>
      <c r="I27" s="128"/>
      <c r="J27" s="43"/>
      <c r="K27" s="26">
        <v>20</v>
      </c>
      <c r="L27" s="24">
        <v>1013.5</v>
      </c>
      <c r="M27" s="24">
        <v>1018.1</v>
      </c>
      <c r="N27" s="43"/>
      <c r="O27" s="26">
        <v>20</v>
      </c>
      <c r="P27" s="27">
        <v>77</v>
      </c>
      <c r="Q27" s="94">
        <v>88</v>
      </c>
      <c r="R27" s="43"/>
      <c r="S27" s="43"/>
      <c r="T27" s="26">
        <v>20</v>
      </c>
      <c r="U27" s="35" t="s">
        <v>62</v>
      </c>
      <c r="V27" s="97">
        <v>14.5</v>
      </c>
      <c r="W27" s="97">
        <v>1.3</v>
      </c>
      <c r="X27" s="43"/>
      <c r="Y27" s="255"/>
      <c r="Z27" s="255"/>
      <c r="AA27" s="255"/>
      <c r="AB27" s="43"/>
      <c r="AC27" s="255" t="s">
        <v>66</v>
      </c>
      <c r="AD27" s="255"/>
      <c r="AE27" s="255"/>
      <c r="AF27" s="255"/>
      <c r="AG27" s="38"/>
    </row>
    <row r="28" spans="1:34">
      <c r="A28" s="26">
        <v>21</v>
      </c>
      <c r="B28" s="21">
        <v>7.6</v>
      </c>
      <c r="C28" s="21" t="s">
        <v>2</v>
      </c>
      <c r="D28" s="21">
        <v>9</v>
      </c>
      <c r="E28" s="21" t="s">
        <v>2</v>
      </c>
      <c r="F28" s="43"/>
      <c r="G28" s="243" t="s">
        <v>250</v>
      </c>
      <c r="H28" s="21">
        <v>5.8419999999999996</v>
      </c>
      <c r="I28" s="21">
        <v>1.8</v>
      </c>
      <c r="J28" s="43"/>
      <c r="K28" s="26">
        <v>21</v>
      </c>
      <c r="L28" s="24">
        <v>1015.2</v>
      </c>
      <c r="M28" s="24">
        <v>1017.3</v>
      </c>
      <c r="N28" s="43"/>
      <c r="O28" s="26">
        <v>21</v>
      </c>
      <c r="P28" s="27">
        <v>85</v>
      </c>
      <c r="Q28" s="27">
        <v>92</v>
      </c>
      <c r="R28" s="43"/>
      <c r="S28" s="43"/>
      <c r="T28" s="26">
        <v>21</v>
      </c>
      <c r="U28" s="35" t="s">
        <v>62</v>
      </c>
      <c r="V28" s="97">
        <v>14.5</v>
      </c>
      <c r="W28" s="97">
        <v>1.4</v>
      </c>
      <c r="X28" s="43"/>
      <c r="Y28" s="255"/>
      <c r="Z28" s="255"/>
      <c r="AA28" s="255"/>
      <c r="AB28" s="43"/>
      <c r="AC28" s="255" t="s">
        <v>100</v>
      </c>
      <c r="AD28" s="255"/>
      <c r="AE28" s="255"/>
      <c r="AF28" s="255"/>
      <c r="AG28" s="2"/>
    </row>
    <row r="29" spans="1:34">
      <c r="A29" s="26">
        <v>22</v>
      </c>
      <c r="B29" s="21">
        <v>8.6999999999999993</v>
      </c>
      <c r="C29" s="21" t="s">
        <v>2</v>
      </c>
      <c r="D29" s="21">
        <v>10.7</v>
      </c>
      <c r="E29" s="21" t="s">
        <v>2</v>
      </c>
      <c r="F29" s="43"/>
      <c r="G29" s="243" t="s">
        <v>121</v>
      </c>
      <c r="H29" s="21">
        <v>8.3819999999999997</v>
      </c>
      <c r="I29" s="21">
        <v>10.9</v>
      </c>
      <c r="J29" s="43"/>
      <c r="K29" s="26">
        <v>22</v>
      </c>
      <c r="L29" s="24">
        <v>1016.2</v>
      </c>
      <c r="M29" s="24">
        <v>1020.3</v>
      </c>
      <c r="N29" s="43"/>
      <c r="O29" s="26">
        <v>22</v>
      </c>
      <c r="P29" s="27">
        <v>91</v>
      </c>
      <c r="Q29" s="129">
        <v>93</v>
      </c>
      <c r="R29" s="43"/>
      <c r="S29" s="43"/>
      <c r="T29" s="26">
        <v>22</v>
      </c>
      <c r="U29" s="35" t="s">
        <v>65</v>
      </c>
      <c r="V29" s="97">
        <v>6.4</v>
      </c>
      <c r="W29" s="97">
        <v>0</v>
      </c>
      <c r="X29" s="43"/>
      <c r="Y29" s="255" t="s">
        <v>249</v>
      </c>
      <c r="Z29" s="255"/>
      <c r="AA29" s="255"/>
      <c r="AB29" s="43"/>
      <c r="AC29" s="255" t="s">
        <v>100</v>
      </c>
      <c r="AD29" s="255"/>
      <c r="AE29" s="255"/>
      <c r="AF29" s="255"/>
      <c r="AG29" s="38"/>
    </row>
    <row r="30" spans="1:34">
      <c r="A30" s="26">
        <v>23</v>
      </c>
      <c r="B30" s="21">
        <v>10.3</v>
      </c>
      <c r="C30" s="21" t="s">
        <v>2</v>
      </c>
      <c r="D30" s="21">
        <v>12.4</v>
      </c>
      <c r="E30" s="21" t="s">
        <v>2</v>
      </c>
      <c r="F30" s="43"/>
      <c r="G30" s="243" t="s">
        <v>121</v>
      </c>
      <c r="H30" s="21">
        <v>18.288</v>
      </c>
      <c r="I30" s="21">
        <v>27.7</v>
      </c>
      <c r="J30" s="43"/>
      <c r="K30" s="26">
        <v>23</v>
      </c>
      <c r="L30" s="24">
        <v>1019.3</v>
      </c>
      <c r="M30" s="24">
        <v>1020.8</v>
      </c>
      <c r="N30" s="43"/>
      <c r="O30" s="26">
        <v>23</v>
      </c>
      <c r="P30" s="27">
        <v>92</v>
      </c>
      <c r="Q30" s="167">
        <v>93</v>
      </c>
      <c r="R30" s="43"/>
      <c r="S30" s="43"/>
      <c r="T30" s="26">
        <v>23</v>
      </c>
      <c r="U30" s="35" t="s">
        <v>62</v>
      </c>
      <c r="V30" s="97">
        <v>25.7</v>
      </c>
      <c r="W30" s="97">
        <v>1.9</v>
      </c>
      <c r="X30" s="43"/>
      <c r="Y30" s="255" t="s">
        <v>249</v>
      </c>
      <c r="Z30" s="255"/>
      <c r="AA30" s="255"/>
      <c r="AB30" s="43"/>
      <c r="AC30" s="255" t="s">
        <v>130</v>
      </c>
      <c r="AD30" s="255"/>
      <c r="AE30" s="255"/>
      <c r="AF30" s="255"/>
      <c r="AG30" s="2"/>
    </row>
    <row r="31" spans="1:34">
      <c r="A31" s="26">
        <v>24</v>
      </c>
      <c r="B31" s="135">
        <v>12.4</v>
      </c>
      <c r="C31" s="21" t="s">
        <v>2</v>
      </c>
      <c r="D31" s="21">
        <v>13.1</v>
      </c>
      <c r="E31" s="21" t="s">
        <v>2</v>
      </c>
      <c r="F31" s="43"/>
      <c r="G31" s="244" t="s">
        <v>251</v>
      </c>
      <c r="H31" s="128">
        <v>77.215999999999994</v>
      </c>
      <c r="I31" s="128">
        <v>46.5</v>
      </c>
      <c r="J31" s="43"/>
      <c r="K31" s="26">
        <v>24</v>
      </c>
      <c r="L31" s="24">
        <v>1011.6</v>
      </c>
      <c r="M31" s="24">
        <v>1019.6</v>
      </c>
      <c r="N31" s="43"/>
      <c r="O31" s="26">
        <v>24</v>
      </c>
      <c r="P31" s="27">
        <v>86</v>
      </c>
      <c r="Q31" s="129">
        <v>93</v>
      </c>
      <c r="R31" s="43"/>
      <c r="S31" s="43"/>
      <c r="T31" s="26">
        <v>24</v>
      </c>
      <c r="U31" s="35" t="s">
        <v>62</v>
      </c>
      <c r="V31" s="97">
        <v>37</v>
      </c>
      <c r="W31" s="130">
        <v>9.5</v>
      </c>
      <c r="X31" s="43"/>
      <c r="Y31" s="255" t="s">
        <v>249</v>
      </c>
      <c r="Z31" s="255"/>
      <c r="AA31" s="255"/>
      <c r="AB31" s="43"/>
      <c r="AC31" s="255" t="s">
        <v>130</v>
      </c>
      <c r="AD31" s="255"/>
      <c r="AE31" s="255"/>
      <c r="AF31" s="255"/>
      <c r="AG31" s="2"/>
    </row>
    <row r="32" spans="1:34">
      <c r="A32" s="26">
        <v>25</v>
      </c>
      <c r="B32" s="21">
        <v>11.6</v>
      </c>
      <c r="C32" s="21" t="s">
        <v>2</v>
      </c>
      <c r="D32" s="21">
        <v>15.2</v>
      </c>
      <c r="E32" s="21" t="s">
        <v>2</v>
      </c>
      <c r="F32" s="43"/>
      <c r="G32" s="245" t="s">
        <v>255</v>
      </c>
      <c r="H32" s="21">
        <v>22.097999999999999</v>
      </c>
      <c r="I32" s="21">
        <v>13.5</v>
      </c>
      <c r="J32" s="43"/>
      <c r="K32" s="26">
        <v>25</v>
      </c>
      <c r="L32" s="24">
        <v>1009.9</v>
      </c>
      <c r="M32" s="24">
        <v>1015.3</v>
      </c>
      <c r="N32" s="43"/>
      <c r="O32" s="26">
        <v>25</v>
      </c>
      <c r="P32" s="27">
        <v>68</v>
      </c>
      <c r="Q32" s="27">
        <v>90</v>
      </c>
      <c r="R32" s="43"/>
      <c r="S32" s="43"/>
      <c r="T32" s="26">
        <v>25</v>
      </c>
      <c r="U32" s="35" t="s">
        <v>62</v>
      </c>
      <c r="V32" s="97">
        <v>40.200000000000003</v>
      </c>
      <c r="W32" s="97">
        <v>7.9</v>
      </c>
      <c r="X32" s="43"/>
      <c r="Y32" s="286" t="s">
        <v>256</v>
      </c>
      <c r="Z32" s="286"/>
      <c r="AA32" s="286"/>
      <c r="AB32" s="43"/>
      <c r="AC32" s="255" t="s">
        <v>254</v>
      </c>
      <c r="AD32" s="255"/>
      <c r="AE32" s="255"/>
      <c r="AF32" s="255"/>
      <c r="AG32" s="2"/>
    </row>
    <row r="33" spans="1:33">
      <c r="A33" s="26">
        <v>26</v>
      </c>
      <c r="B33" s="21">
        <v>7.2</v>
      </c>
      <c r="C33" s="21" t="s">
        <v>2</v>
      </c>
      <c r="D33" s="21">
        <v>15</v>
      </c>
      <c r="E33" s="21" t="s">
        <v>2</v>
      </c>
      <c r="F33" s="43"/>
      <c r="G33" s="187"/>
      <c r="H33" s="21">
        <v>0</v>
      </c>
      <c r="I33" s="21"/>
      <c r="J33" s="43"/>
      <c r="K33" s="26">
        <v>26</v>
      </c>
      <c r="L33" s="24">
        <v>1014.3</v>
      </c>
      <c r="M33" s="24">
        <v>1016.9</v>
      </c>
      <c r="N33" s="43"/>
      <c r="O33" s="26">
        <v>26</v>
      </c>
      <c r="P33" s="27">
        <v>65</v>
      </c>
      <c r="Q33" s="27">
        <v>91</v>
      </c>
      <c r="R33" s="43"/>
      <c r="S33" s="43"/>
      <c r="T33" s="26">
        <v>26</v>
      </c>
      <c r="U33" s="35" t="s">
        <v>65</v>
      </c>
      <c r="V33" s="97">
        <v>12.9</v>
      </c>
      <c r="W33" s="97">
        <v>0.6</v>
      </c>
      <c r="X33" s="43"/>
      <c r="Y33" s="255"/>
      <c r="Z33" s="255"/>
      <c r="AA33" s="255"/>
      <c r="AB33" s="43"/>
      <c r="AC33" s="255" t="s">
        <v>104</v>
      </c>
      <c r="AD33" s="255"/>
      <c r="AE33" s="255"/>
      <c r="AF33" s="255"/>
      <c r="AG33" s="2"/>
    </row>
    <row r="34" spans="1:33">
      <c r="A34" s="26">
        <v>27</v>
      </c>
      <c r="B34" s="21">
        <v>3.8</v>
      </c>
      <c r="C34" s="21" t="s">
        <v>2</v>
      </c>
      <c r="D34" s="21">
        <v>13.7</v>
      </c>
      <c r="E34" s="21" t="s">
        <v>2</v>
      </c>
      <c r="F34" s="43"/>
      <c r="G34" s="245" t="s">
        <v>112</v>
      </c>
      <c r="H34" s="21">
        <v>0.254</v>
      </c>
      <c r="I34" s="21"/>
      <c r="J34" s="43"/>
      <c r="K34" s="26">
        <v>27</v>
      </c>
      <c r="L34" s="24">
        <v>1009.7</v>
      </c>
      <c r="M34" s="24">
        <v>1014.8</v>
      </c>
      <c r="N34" s="43"/>
      <c r="O34" s="26">
        <v>27</v>
      </c>
      <c r="P34" s="27">
        <v>59</v>
      </c>
      <c r="Q34" s="129">
        <v>93</v>
      </c>
      <c r="R34" s="43"/>
      <c r="S34" s="43"/>
      <c r="T34" s="26">
        <v>27</v>
      </c>
      <c r="U34" s="35" t="s">
        <v>64</v>
      </c>
      <c r="V34" s="97">
        <v>9.6999999999999993</v>
      </c>
      <c r="W34" s="97">
        <v>0.3</v>
      </c>
      <c r="X34" s="43"/>
      <c r="Y34" s="255"/>
      <c r="Z34" s="255"/>
      <c r="AA34" s="255"/>
      <c r="AB34" s="43"/>
      <c r="AC34" s="255" t="s">
        <v>104</v>
      </c>
      <c r="AD34" s="255"/>
      <c r="AE34" s="255"/>
      <c r="AF34" s="255"/>
      <c r="AG34" s="2"/>
    </row>
    <row r="35" spans="1:33">
      <c r="A35" s="26">
        <v>28</v>
      </c>
      <c r="B35" s="21">
        <v>4.8</v>
      </c>
      <c r="C35" s="21" t="s">
        <v>2</v>
      </c>
      <c r="D35" s="21">
        <v>10.9</v>
      </c>
      <c r="E35" s="21" t="s">
        <v>2</v>
      </c>
      <c r="F35" s="43"/>
      <c r="G35" s="245" t="s">
        <v>252</v>
      </c>
      <c r="H35" s="21">
        <v>0.50800000000000001</v>
      </c>
      <c r="I35" s="21">
        <v>0.3</v>
      </c>
      <c r="J35" s="43"/>
      <c r="K35" s="26">
        <v>28</v>
      </c>
      <c r="L35" s="24">
        <v>1010.2</v>
      </c>
      <c r="M35" s="24">
        <v>1022.2</v>
      </c>
      <c r="N35" s="43"/>
      <c r="O35" s="26">
        <v>28</v>
      </c>
      <c r="P35" s="27">
        <v>72</v>
      </c>
      <c r="Q35" s="129">
        <v>93</v>
      </c>
      <c r="R35" s="43"/>
      <c r="S35" s="43"/>
      <c r="T35" s="26">
        <v>28</v>
      </c>
      <c r="U35" s="35" t="s">
        <v>62</v>
      </c>
      <c r="V35" s="97">
        <v>32.200000000000003</v>
      </c>
      <c r="W35" s="97">
        <v>1.6</v>
      </c>
      <c r="X35" s="43"/>
      <c r="Y35" s="255" t="s">
        <v>249</v>
      </c>
      <c r="Z35" s="255"/>
      <c r="AA35" s="255"/>
      <c r="AB35" s="43"/>
      <c r="AC35" s="255" t="s">
        <v>100</v>
      </c>
      <c r="AD35" s="255"/>
      <c r="AE35" s="255"/>
      <c r="AF35" s="255"/>
      <c r="AG35" s="2"/>
    </row>
    <row r="36" spans="1:33">
      <c r="A36" s="26">
        <v>29</v>
      </c>
      <c r="B36" s="21">
        <v>1.2</v>
      </c>
      <c r="C36" s="21" t="s">
        <v>2</v>
      </c>
      <c r="D36" s="21">
        <v>8.1999999999999993</v>
      </c>
      <c r="E36" s="21" t="s">
        <v>2</v>
      </c>
      <c r="F36" s="43"/>
      <c r="G36" s="188"/>
      <c r="H36" s="21">
        <v>0</v>
      </c>
      <c r="I36" s="21"/>
      <c r="J36" s="43"/>
      <c r="K36" s="26">
        <v>29</v>
      </c>
      <c r="L36" s="24">
        <v>1022.2</v>
      </c>
      <c r="M36" s="132">
        <v>1034.5999999999999</v>
      </c>
      <c r="N36" s="43"/>
      <c r="O36" s="26">
        <v>29</v>
      </c>
      <c r="P36" s="27">
        <v>32</v>
      </c>
      <c r="Q36" s="27">
        <v>76</v>
      </c>
      <c r="R36" s="43"/>
      <c r="S36" s="43"/>
      <c r="T36" s="26">
        <v>29</v>
      </c>
      <c r="U36" s="35" t="s">
        <v>62</v>
      </c>
      <c r="V36" s="130">
        <v>45.1</v>
      </c>
      <c r="W36" s="97">
        <v>6.9</v>
      </c>
      <c r="X36" s="43"/>
      <c r="Y36" s="255"/>
      <c r="Z36" s="255"/>
      <c r="AA36" s="255"/>
      <c r="AB36" s="43"/>
      <c r="AC36" s="255" t="s">
        <v>253</v>
      </c>
      <c r="AD36" s="255"/>
      <c r="AE36" s="255"/>
      <c r="AF36" s="255"/>
      <c r="AG36" s="2"/>
    </row>
    <row r="37" spans="1:33">
      <c r="A37" s="26">
        <v>30</v>
      </c>
      <c r="B37" s="21">
        <v>-0.9</v>
      </c>
      <c r="C37" s="21" t="s">
        <v>2</v>
      </c>
      <c r="D37" s="21">
        <v>8.6999999999999993</v>
      </c>
      <c r="E37" s="21" t="s">
        <v>2</v>
      </c>
      <c r="F37" s="43"/>
      <c r="G37" s="246" t="s">
        <v>110</v>
      </c>
      <c r="H37" s="21">
        <v>0.254</v>
      </c>
      <c r="I37" s="21"/>
      <c r="J37" s="43"/>
      <c r="K37" s="26">
        <v>30</v>
      </c>
      <c r="L37" s="24">
        <v>1027.8</v>
      </c>
      <c r="M37" s="132">
        <v>1034.5999999999999</v>
      </c>
      <c r="N37" s="43"/>
      <c r="O37" s="26">
        <v>30</v>
      </c>
      <c r="P37" s="27">
        <v>47</v>
      </c>
      <c r="Q37" s="27">
        <v>87</v>
      </c>
      <c r="R37" s="43"/>
      <c r="S37" s="43"/>
      <c r="T37" s="26">
        <v>30</v>
      </c>
      <c r="U37" s="35" t="s">
        <v>126</v>
      </c>
      <c r="V37" s="97">
        <v>11.3</v>
      </c>
      <c r="W37" s="97">
        <v>0.5</v>
      </c>
      <c r="X37" s="43"/>
      <c r="Y37" s="255" t="s">
        <v>108</v>
      </c>
      <c r="Z37" s="255"/>
      <c r="AA37" s="255"/>
      <c r="AB37" s="43"/>
      <c r="AC37" s="255" t="s">
        <v>104</v>
      </c>
      <c r="AD37" s="255"/>
      <c r="AE37" s="255"/>
      <c r="AF37" s="255"/>
      <c r="AG37" s="2"/>
    </row>
    <row r="38" spans="1:33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43"/>
      <c r="T38" s="39"/>
      <c r="U38" s="35"/>
      <c r="V38" s="97"/>
      <c r="W38" s="97"/>
      <c r="X38" s="43"/>
      <c r="Y38" s="255"/>
      <c r="Z38" s="255"/>
      <c r="AA38" s="255"/>
      <c r="AB38" s="43"/>
      <c r="AC38" s="255"/>
      <c r="AD38" s="255"/>
      <c r="AE38" s="255"/>
      <c r="AF38" s="255"/>
      <c r="AG38" s="2"/>
    </row>
    <row r="39" spans="1:33">
      <c r="A39" s="41"/>
      <c r="B39" s="42"/>
      <c r="C39" s="42"/>
      <c r="D39" s="42"/>
      <c r="E39" s="42"/>
      <c r="F39" s="2"/>
      <c r="G39" s="110" t="s">
        <v>57</v>
      </c>
      <c r="H39" s="111">
        <v>0</v>
      </c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2"/>
      <c r="T39" s="38"/>
      <c r="U39" s="93"/>
      <c r="V39" s="99" t="s">
        <v>46</v>
      </c>
      <c r="W39" s="100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44" t="s">
        <v>3</v>
      </c>
      <c r="B40" s="45">
        <f>AVERAGE(B8:B37)</f>
        <v>5.3199999999999994</v>
      </c>
      <c r="C40" s="45" t="s">
        <v>2</v>
      </c>
      <c r="D40" s="45">
        <f>AVERAGE(D8:D37)</f>
        <v>11.949999999999998</v>
      </c>
      <c r="E40" s="46" t="s">
        <v>2</v>
      </c>
      <c r="F40" s="2"/>
      <c r="G40" s="47" t="s">
        <v>5</v>
      </c>
      <c r="H40" s="48">
        <f>SUM(H8:H37)</f>
        <v>153.16200000000001</v>
      </c>
      <c r="I40" s="116" t="s">
        <v>61</v>
      </c>
      <c r="J40" s="2"/>
      <c r="K40" s="44" t="s">
        <v>3</v>
      </c>
      <c r="L40" s="104">
        <f>AVERAGE(L8:L37)</f>
        <v>1013.5266666666666</v>
      </c>
      <c r="M40" s="105">
        <f>AVERAGE(M8:M37)</f>
        <v>1019.3933333333331</v>
      </c>
      <c r="N40" s="2"/>
      <c r="O40" s="44" t="s">
        <v>3</v>
      </c>
      <c r="P40" s="119">
        <f>AVERAGE(P8:P37)</f>
        <v>56.766666666666666</v>
      </c>
      <c r="Q40" s="120">
        <f>AVERAGE(Q8:Q37)</f>
        <v>86.833333333333329</v>
      </c>
      <c r="R40" s="2"/>
      <c r="S40" s="2"/>
      <c r="T40" s="86" t="s">
        <v>11</v>
      </c>
      <c r="U40" s="86" t="s">
        <v>62</v>
      </c>
      <c r="V40" s="98">
        <f>MAXA(V8:V37)</f>
        <v>45.1</v>
      </c>
      <c r="W40" s="101"/>
      <c r="X40" s="2"/>
      <c r="Y40" s="273" t="s">
        <v>36</v>
      </c>
      <c r="Z40" s="273"/>
      <c r="AA40" s="273"/>
      <c r="AB40" s="2"/>
      <c r="AC40" s="274" t="s">
        <v>35</v>
      </c>
      <c r="AD40" s="274"/>
      <c r="AE40" s="274"/>
      <c r="AF40" s="274"/>
      <c r="AG40" s="2"/>
    </row>
    <row r="41" spans="1:33">
      <c r="A41" s="50" t="s">
        <v>19</v>
      </c>
      <c r="B41" s="263">
        <f>AVERAGE(B49:B78)</f>
        <v>8.2933333333333312</v>
      </c>
      <c r="C41" s="264"/>
      <c r="D41" s="264"/>
      <c r="E41" s="51" t="s">
        <v>2</v>
      </c>
      <c r="F41" s="2"/>
      <c r="G41" s="110" t="s">
        <v>58</v>
      </c>
      <c r="H41" s="118">
        <v>0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AVERAGE(L8:M8,L9:M9,L10:M10,L11:M11,L12:M12,L13:M13,L14:M14,L15:M15,L16:M16,L17:M17,L18:M18,L19:M19,L20:M20,L21:M21,L22:M22,L23:M23,L24:M24,L25:M25,L26:M26,L27:M27,L28:M28,L29:M29,L30:M30,L31:M31,L32:M32,L33:M33,L34:M34,L35:M35,L36:M36,L37:M37)</f>
        <v>1016.4599999999999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AVERAGE(P8:Q8,P9:Q9,P10:Q10,P11:Q11,P12:Q12,P13:Q13,P14:Q14,P15:Q15,P16:Q16,P17:Q17,P18:Q18,P19:Q19,P20:Q20,P21:Q21,P22:Q22,P23:Q23,P24:Q24,P25:Q25,P26:Q26,P27:Q27,P28:Q28,P29:Q29,P30:Q30,P31:Q31,P32:Q32,P33:Q33,P34:Q34,P35:Q35,P36:Q36,P37:Q37)</f>
        <v>71.8</v>
      </c>
      <c r="Q41" s="268"/>
      <c r="R41" s="2"/>
      <c r="S41" s="2"/>
      <c r="T41" s="18"/>
      <c r="U41" s="53"/>
      <c r="V41" s="102" t="s">
        <v>47</v>
      </c>
      <c r="W41" s="102" t="s">
        <v>49</v>
      </c>
      <c r="X41" s="2"/>
      <c r="Y41" s="81" t="s">
        <v>37</v>
      </c>
      <c r="Z41" s="81" t="s">
        <v>38</v>
      </c>
      <c r="AA41" s="81" t="s">
        <v>39</v>
      </c>
      <c r="AB41" s="2"/>
      <c r="AC41" s="30"/>
      <c r="AD41" s="81" t="s">
        <v>40</v>
      </c>
      <c r="AE41" s="81" t="s">
        <v>41</v>
      </c>
      <c r="AF41" s="81" t="s">
        <v>42</v>
      </c>
      <c r="AG41" s="2"/>
    </row>
    <row r="42" spans="1:33">
      <c r="A42" s="55" t="s">
        <v>4</v>
      </c>
      <c r="B42" s="56">
        <f>MINA(B8:B37)</f>
        <v>-1.1000000000000001</v>
      </c>
      <c r="C42" s="56" t="s">
        <v>2</v>
      </c>
      <c r="D42" s="56">
        <f>MAXA(D8:D37)</f>
        <v>17.399999999999999</v>
      </c>
      <c r="E42" s="57" t="s">
        <v>2</v>
      </c>
      <c r="F42" s="2"/>
      <c r="G42" s="47" t="s">
        <v>6</v>
      </c>
      <c r="H42" s="48">
        <f>MAXA(H8:H37)</f>
        <v>77.215999999999994</v>
      </c>
      <c r="I42" s="98">
        <f>MAXA(I8:I38)</f>
        <v>46.5</v>
      </c>
      <c r="J42" s="2"/>
      <c r="K42" s="55" t="s">
        <v>4</v>
      </c>
      <c r="L42" s="106">
        <f>MINA(L8:L37)</f>
        <v>993.5</v>
      </c>
      <c r="M42" s="106">
        <f>MAXA(M8:M37)</f>
        <v>1034.5999999999999</v>
      </c>
      <c r="N42" s="2"/>
      <c r="O42" s="55" t="s">
        <v>4</v>
      </c>
      <c r="P42" s="96">
        <f>MINA(P8:P37)</f>
        <v>19</v>
      </c>
      <c r="Q42" s="96">
        <f>MAXA(Q8:Q37)</f>
        <v>93</v>
      </c>
      <c r="R42" s="58"/>
      <c r="S42" s="58"/>
      <c r="T42" s="282" t="s">
        <v>50</v>
      </c>
      <c r="U42" s="283"/>
      <c r="V42" s="103">
        <f>AVERAGE(V8:V37)</f>
        <v>18.519999999999996</v>
      </c>
      <c r="W42" s="103">
        <f>AVERAGE(W8:W37)</f>
        <v>1.8633333333333333</v>
      </c>
      <c r="X42" s="2"/>
      <c r="Y42" s="107">
        <f>SUM(H8:H17)</f>
        <v>20.32</v>
      </c>
      <c r="Z42" s="107">
        <f>SUM(H18:H27)</f>
        <v>0</v>
      </c>
      <c r="AA42" s="107">
        <f>SUM(H28:H37)</f>
        <v>132.84199999999998</v>
      </c>
      <c r="AB42" s="2"/>
      <c r="AC42" s="80" t="s">
        <v>43</v>
      </c>
      <c r="AD42" s="107">
        <f>AVERAGE(B8:B17)</f>
        <v>5.09</v>
      </c>
      <c r="AE42" s="107">
        <f>AVERAGE(D8:D17)</f>
        <v>13.530000000000001</v>
      </c>
      <c r="AF42" s="107">
        <f>AVERAGE(B49:B58)</f>
        <v>8.7399999999999984</v>
      </c>
      <c r="AG42" s="2"/>
    </row>
    <row r="43" spans="1:33" ht="12.75">
      <c r="A43" s="2"/>
      <c r="B43" s="270" t="s">
        <v>27</v>
      </c>
      <c r="C43" s="270"/>
      <c r="D43" s="270"/>
      <c r="E43" s="270"/>
      <c r="F43" s="270"/>
      <c r="G43" s="270"/>
      <c r="H43" s="59">
        <f>Ottobre!H45</f>
        <v>726.63800000000003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2"/>
      <c r="T43" s="16"/>
      <c r="U43" s="89"/>
      <c r="V43" s="16"/>
      <c r="W43" s="16"/>
      <c r="X43" s="2"/>
      <c r="Y43" s="74"/>
      <c r="Z43" s="74"/>
      <c r="AA43" s="74"/>
      <c r="AB43" s="2"/>
      <c r="AC43" s="80" t="s">
        <v>38</v>
      </c>
      <c r="AD43" s="107">
        <f>AVERAGE(B18:B27)</f>
        <v>4.2</v>
      </c>
      <c r="AE43" s="107">
        <f>AVERAGE(D18:D27)</f>
        <v>10.629999999999999</v>
      </c>
      <c r="AF43" s="107">
        <f>AVERAGE(B59:B68)</f>
        <v>7.05</v>
      </c>
      <c r="AG43" s="2"/>
    </row>
    <row r="44" spans="1:33">
      <c r="A44" s="2"/>
      <c r="B44" s="271" t="s">
        <v>28</v>
      </c>
      <c r="C44" s="271"/>
      <c r="D44" s="271"/>
      <c r="E44" s="271"/>
      <c r="F44" s="271"/>
      <c r="G44" s="271"/>
      <c r="H44" s="60">
        <f>H40</f>
        <v>153.16200000000001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2"/>
      <c r="T44" s="16"/>
      <c r="U44" s="90"/>
      <c r="V44" s="16"/>
      <c r="W44" s="16"/>
      <c r="X44" s="2"/>
      <c r="Y44" s="74"/>
      <c r="Z44" s="74"/>
      <c r="AA44" s="74"/>
      <c r="AB44" s="2"/>
      <c r="AC44" s="80" t="s">
        <v>44</v>
      </c>
      <c r="AD44" s="107">
        <f>AVERAGE(B28:B37)</f>
        <v>6.67</v>
      </c>
      <c r="AE44" s="107">
        <f>AVERAGE(D28:D37)</f>
        <v>11.690000000000001</v>
      </c>
      <c r="AF44" s="107">
        <f>AVERAGE(B69:B79)</f>
        <v>9.09</v>
      </c>
      <c r="AG44" s="2"/>
    </row>
    <row r="45" spans="1:33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879.80000000000007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2"/>
      <c r="T45" s="16"/>
      <c r="U45" s="91"/>
      <c r="V45" s="16"/>
      <c r="W45" s="16"/>
      <c r="X45" s="2"/>
      <c r="Y45" s="74"/>
      <c r="Z45" s="74"/>
      <c r="AA45" s="74"/>
      <c r="AB45" s="2"/>
      <c r="AC45" s="54"/>
      <c r="AD45" s="54"/>
      <c r="AE45" s="54"/>
      <c r="AF45" s="54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2"/>
      <c r="U46" s="4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3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1">
      <c r="A49" s="20">
        <v>1</v>
      </c>
      <c r="B49" s="68">
        <v>10.9</v>
      </c>
      <c r="C49" s="69" t="s">
        <v>2</v>
      </c>
      <c r="G49" s="63"/>
      <c r="L49" s="67"/>
    </row>
    <row r="50" spans="1:21">
      <c r="A50" s="26">
        <v>2</v>
      </c>
      <c r="B50" s="70">
        <v>12</v>
      </c>
      <c r="C50" s="71" t="s">
        <v>2</v>
      </c>
    </row>
    <row r="51" spans="1:21">
      <c r="A51" s="26">
        <v>3</v>
      </c>
      <c r="B51" s="70">
        <v>10.4</v>
      </c>
      <c r="C51" s="71" t="s">
        <v>2</v>
      </c>
      <c r="L51" s="1"/>
      <c r="P51" s="1"/>
      <c r="U51" s="92"/>
    </row>
    <row r="52" spans="1:21">
      <c r="A52" s="26">
        <v>4</v>
      </c>
      <c r="B52" s="70">
        <v>11.5</v>
      </c>
      <c r="C52" s="71" t="s">
        <v>2</v>
      </c>
      <c r="K52" s="65"/>
      <c r="L52" s="65"/>
      <c r="M52" s="65"/>
      <c r="N52" s="65"/>
      <c r="O52" s="65"/>
    </row>
    <row r="53" spans="1:21">
      <c r="A53" s="26">
        <v>5</v>
      </c>
      <c r="B53" s="70">
        <v>9.9</v>
      </c>
      <c r="C53" s="71" t="s">
        <v>2</v>
      </c>
      <c r="K53" s="65"/>
      <c r="L53" s="65"/>
      <c r="M53" s="65"/>
      <c r="N53" s="65"/>
      <c r="O53" s="66"/>
    </row>
    <row r="54" spans="1:21">
      <c r="A54" s="26">
        <v>6</v>
      </c>
      <c r="B54" s="70">
        <v>10.4</v>
      </c>
      <c r="C54" s="71" t="s">
        <v>2</v>
      </c>
    </row>
    <row r="55" spans="1:21">
      <c r="A55" s="26">
        <v>7</v>
      </c>
      <c r="B55" s="70">
        <v>9</v>
      </c>
      <c r="C55" s="71" t="s">
        <v>2</v>
      </c>
    </row>
    <row r="56" spans="1:21">
      <c r="A56" s="26">
        <v>8</v>
      </c>
      <c r="B56" s="70">
        <v>6.1</v>
      </c>
      <c r="C56" s="71" t="s">
        <v>2</v>
      </c>
    </row>
    <row r="57" spans="1:21">
      <c r="A57" s="26">
        <v>9</v>
      </c>
      <c r="B57" s="70">
        <v>3.3</v>
      </c>
      <c r="C57" s="71" t="s">
        <v>2</v>
      </c>
    </row>
    <row r="58" spans="1:21">
      <c r="A58" s="26">
        <v>10</v>
      </c>
      <c r="B58" s="70">
        <v>3.9</v>
      </c>
      <c r="C58" s="71" t="s">
        <v>2</v>
      </c>
    </row>
    <row r="59" spans="1:21">
      <c r="A59" s="26">
        <v>11</v>
      </c>
      <c r="B59" s="70">
        <v>6.3</v>
      </c>
      <c r="C59" s="71" t="s">
        <v>2</v>
      </c>
    </row>
    <row r="60" spans="1:21">
      <c r="A60" s="26">
        <v>12</v>
      </c>
      <c r="B60" s="70">
        <v>5.8</v>
      </c>
      <c r="C60" s="71" t="s">
        <v>2</v>
      </c>
    </row>
    <row r="61" spans="1:21">
      <c r="A61" s="26">
        <v>13</v>
      </c>
      <c r="B61" s="70">
        <v>7.2</v>
      </c>
      <c r="C61" s="71" t="s">
        <v>2</v>
      </c>
    </row>
    <row r="62" spans="1:21">
      <c r="A62" s="26">
        <v>14</v>
      </c>
      <c r="B62" s="70">
        <v>8.3000000000000007</v>
      </c>
      <c r="C62" s="71" t="s">
        <v>2</v>
      </c>
    </row>
    <row r="63" spans="1:21">
      <c r="A63" s="26">
        <v>15</v>
      </c>
      <c r="B63" s="70">
        <v>6.9</v>
      </c>
      <c r="C63" s="71" t="s">
        <v>2</v>
      </c>
    </row>
    <row r="64" spans="1:21">
      <c r="A64" s="26">
        <v>16</v>
      </c>
      <c r="B64" s="124">
        <v>6.4</v>
      </c>
      <c r="C64" s="71" t="s">
        <v>2</v>
      </c>
    </row>
    <row r="65" spans="1:3">
      <c r="A65" s="26">
        <v>17</v>
      </c>
      <c r="B65" s="70">
        <v>6.2</v>
      </c>
      <c r="C65" s="71" t="s">
        <v>2</v>
      </c>
    </row>
    <row r="66" spans="1:3">
      <c r="A66" s="26">
        <v>18</v>
      </c>
      <c r="B66" s="70">
        <v>7.4</v>
      </c>
      <c r="C66" s="71" t="s">
        <v>2</v>
      </c>
    </row>
    <row r="67" spans="1:3">
      <c r="A67" s="26">
        <v>19</v>
      </c>
      <c r="B67" s="70">
        <v>8.1</v>
      </c>
      <c r="C67" s="71" t="s">
        <v>2</v>
      </c>
    </row>
    <row r="68" spans="1:3">
      <c r="A68" s="26">
        <v>20</v>
      </c>
      <c r="B68" s="70">
        <v>7.9</v>
      </c>
      <c r="C68" s="71" t="s">
        <v>2</v>
      </c>
    </row>
    <row r="69" spans="1:3">
      <c r="A69" s="26">
        <v>21</v>
      </c>
      <c r="B69" s="70">
        <v>8.4</v>
      </c>
      <c r="C69" s="71" t="s">
        <v>2</v>
      </c>
    </row>
    <row r="70" spans="1:3">
      <c r="A70" s="26">
        <v>22</v>
      </c>
      <c r="B70" s="70">
        <v>9.6</v>
      </c>
      <c r="C70" s="71" t="s">
        <v>2</v>
      </c>
    </row>
    <row r="71" spans="1:3">
      <c r="A71" s="26">
        <v>23</v>
      </c>
      <c r="B71" s="70">
        <v>11.1</v>
      </c>
      <c r="C71" s="71" t="s">
        <v>2</v>
      </c>
    </row>
    <row r="72" spans="1:3">
      <c r="A72" s="26">
        <v>24</v>
      </c>
      <c r="B72" s="70">
        <v>12.7</v>
      </c>
      <c r="C72" s="71" t="s">
        <v>2</v>
      </c>
    </row>
    <row r="73" spans="1:3">
      <c r="A73" s="26">
        <v>25</v>
      </c>
      <c r="B73" s="70">
        <v>13.2</v>
      </c>
      <c r="C73" s="71" t="s">
        <v>2</v>
      </c>
    </row>
    <row r="74" spans="1:3">
      <c r="A74" s="26">
        <v>26</v>
      </c>
      <c r="B74" s="70">
        <v>11.5</v>
      </c>
      <c r="C74" s="71" t="s">
        <v>2</v>
      </c>
    </row>
    <row r="75" spans="1:3">
      <c r="A75" s="26">
        <v>27</v>
      </c>
      <c r="B75" s="70">
        <v>8.1999999999999993</v>
      </c>
      <c r="C75" s="71" t="s">
        <v>2</v>
      </c>
    </row>
    <row r="76" spans="1:3">
      <c r="A76" s="26">
        <v>28</v>
      </c>
      <c r="B76" s="70">
        <v>8.1999999999999993</v>
      </c>
      <c r="C76" s="71" t="s">
        <v>2</v>
      </c>
    </row>
    <row r="77" spans="1:3">
      <c r="A77" s="26">
        <v>29</v>
      </c>
      <c r="B77" s="70">
        <v>5.3</v>
      </c>
      <c r="C77" s="71" t="s">
        <v>2</v>
      </c>
    </row>
    <row r="78" spans="1:3">
      <c r="A78" s="26">
        <v>30</v>
      </c>
      <c r="B78" s="70">
        <v>2.7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C28:AF28"/>
    <mergeCell ref="Y29:AA29"/>
    <mergeCell ref="AC29:AF29"/>
    <mergeCell ref="Y30:AA30"/>
    <mergeCell ref="AC30:AF30"/>
    <mergeCell ref="Y25:AA25"/>
    <mergeCell ref="AC25:AF25"/>
    <mergeCell ref="Y26:AA26"/>
    <mergeCell ref="AC26:AF26"/>
    <mergeCell ref="Y27:AA27"/>
    <mergeCell ref="AC27:AF27"/>
    <mergeCell ref="Y22:AA22"/>
    <mergeCell ref="AC22:AF22"/>
    <mergeCell ref="Y23:AA23"/>
    <mergeCell ref="AC23:AF23"/>
    <mergeCell ref="Y24:AA24"/>
    <mergeCell ref="AC24:AF24"/>
    <mergeCell ref="Y19:AA19"/>
    <mergeCell ref="AC19:AF19"/>
    <mergeCell ref="Y20:AA20"/>
    <mergeCell ref="AC20:AF20"/>
    <mergeCell ref="Y21:AA21"/>
    <mergeCell ref="AC21:AF21"/>
    <mergeCell ref="Y16:AA16"/>
    <mergeCell ref="AC16:AF16"/>
    <mergeCell ref="Y17:AA17"/>
    <mergeCell ref="AC17:AF17"/>
    <mergeCell ref="Y18:AA18"/>
    <mergeCell ref="AC18:AF18"/>
    <mergeCell ref="Y13:AA13"/>
    <mergeCell ref="AC13:AF13"/>
    <mergeCell ref="Y14:AA14"/>
    <mergeCell ref="AC14:AF14"/>
    <mergeCell ref="Y15:AA15"/>
    <mergeCell ref="AC15:AF15"/>
    <mergeCell ref="Y10:AA10"/>
    <mergeCell ref="AC10:AF10"/>
    <mergeCell ref="Y11:AA11"/>
    <mergeCell ref="AC11:AF11"/>
    <mergeCell ref="Y12:AA12"/>
    <mergeCell ref="AC12:AF12"/>
    <mergeCell ref="Y6:AA6"/>
    <mergeCell ref="AC6:AF6"/>
    <mergeCell ref="Y8:AA8"/>
    <mergeCell ref="AC8:AF8"/>
    <mergeCell ref="Y9:AA9"/>
    <mergeCell ref="AC9:AF9"/>
    <mergeCell ref="B5:H5"/>
    <mergeCell ref="K5:M5"/>
    <mergeCell ref="O5:Q5"/>
    <mergeCell ref="Y5:AA5"/>
    <mergeCell ref="T5:W5"/>
    <mergeCell ref="B2:M2"/>
    <mergeCell ref="B4:W4"/>
    <mergeCell ref="Y4:AA4"/>
    <mergeCell ref="AC4:AF4"/>
    <mergeCell ref="Y2:AF2"/>
    <mergeCell ref="O2:W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O79"/>
  <sheetViews>
    <sheetView tabSelected="1" topLeftCell="A4" zoomScaleNormal="100" workbookViewId="0">
      <selection activeCell="V36" sqref="V3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87" t="s">
        <v>89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6">
        <v>42705</v>
      </c>
      <c r="Y4" s="257"/>
      <c r="Z4" s="257"/>
      <c r="AA4" s="9"/>
      <c r="AB4" s="256">
        <v>42705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55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-1.4</v>
      </c>
      <c r="C8" s="21"/>
      <c r="D8" s="21">
        <v>11.3</v>
      </c>
      <c r="E8" s="21"/>
      <c r="F8" s="43"/>
      <c r="G8" s="246" t="s">
        <v>110</v>
      </c>
      <c r="H8" s="21">
        <v>0.254</v>
      </c>
      <c r="I8" s="128"/>
      <c r="J8" s="43"/>
      <c r="K8" s="20">
        <v>1</v>
      </c>
      <c r="L8" s="97">
        <v>1017.7</v>
      </c>
      <c r="M8" s="24">
        <v>1027.8</v>
      </c>
      <c r="N8" s="43"/>
      <c r="O8" s="20">
        <v>1</v>
      </c>
      <c r="P8" s="27">
        <v>45</v>
      </c>
      <c r="Q8" s="27">
        <v>88</v>
      </c>
      <c r="R8" s="43"/>
      <c r="S8" s="20">
        <v>1</v>
      </c>
      <c r="T8" s="35" t="s">
        <v>64</v>
      </c>
      <c r="U8" s="97">
        <v>9.6999999999999993</v>
      </c>
      <c r="V8" s="97">
        <v>0.5</v>
      </c>
      <c r="W8" s="43"/>
      <c r="X8" s="255" t="s">
        <v>108</v>
      </c>
      <c r="Y8" s="255"/>
      <c r="Z8" s="255"/>
      <c r="AA8" s="43"/>
      <c r="AB8" s="255" t="s">
        <v>104</v>
      </c>
      <c r="AC8" s="255"/>
      <c r="AD8" s="255"/>
      <c r="AE8" s="255"/>
      <c r="AF8" s="2"/>
    </row>
    <row r="9" spans="1:119">
      <c r="A9" s="26">
        <v>2</v>
      </c>
      <c r="B9" s="21">
        <v>0.7</v>
      </c>
      <c r="C9" s="21"/>
      <c r="D9" s="21">
        <v>13.9</v>
      </c>
      <c r="E9" s="21"/>
      <c r="F9" s="43"/>
      <c r="G9" s="192"/>
      <c r="H9" s="21">
        <v>0</v>
      </c>
      <c r="I9" s="21"/>
      <c r="J9" s="43"/>
      <c r="K9" s="26">
        <v>2</v>
      </c>
      <c r="L9" s="133">
        <v>1011</v>
      </c>
      <c r="M9" s="24">
        <v>1017.7</v>
      </c>
      <c r="N9" s="43"/>
      <c r="O9" s="26">
        <v>2</v>
      </c>
      <c r="P9" s="27">
        <v>55</v>
      </c>
      <c r="Q9" s="27">
        <v>88</v>
      </c>
      <c r="R9" s="43"/>
      <c r="S9" s="26">
        <v>2</v>
      </c>
      <c r="T9" s="35" t="s">
        <v>54</v>
      </c>
      <c r="U9" s="34">
        <v>17.7</v>
      </c>
      <c r="V9" s="34">
        <v>0.6</v>
      </c>
      <c r="W9" s="43"/>
      <c r="X9" s="255" t="s">
        <v>108</v>
      </c>
      <c r="Y9" s="255"/>
      <c r="Z9" s="255"/>
      <c r="AA9" s="43"/>
      <c r="AB9" s="255" t="s">
        <v>104</v>
      </c>
      <c r="AC9" s="255"/>
      <c r="AD9" s="255"/>
      <c r="AE9" s="255"/>
      <c r="AF9" s="2"/>
    </row>
    <row r="10" spans="1:119">
      <c r="A10" s="26">
        <v>3</v>
      </c>
      <c r="B10" s="21">
        <v>4.9000000000000004</v>
      </c>
      <c r="C10" s="21"/>
      <c r="D10" s="21">
        <v>7</v>
      </c>
      <c r="E10" s="21"/>
      <c r="F10" s="43"/>
      <c r="G10" s="246" t="s">
        <v>257</v>
      </c>
      <c r="H10" s="21">
        <v>0.50800000000000001</v>
      </c>
      <c r="I10" s="21">
        <v>0.3</v>
      </c>
      <c r="J10" s="43"/>
      <c r="K10" s="26">
        <v>3</v>
      </c>
      <c r="L10" s="24">
        <v>1016.4</v>
      </c>
      <c r="M10" s="24">
        <v>1024.9000000000001</v>
      </c>
      <c r="N10" s="43"/>
      <c r="O10" s="26">
        <v>3</v>
      </c>
      <c r="P10" s="27">
        <v>79</v>
      </c>
      <c r="Q10" s="27">
        <v>90</v>
      </c>
      <c r="R10" s="43"/>
      <c r="S10" s="26">
        <v>3</v>
      </c>
      <c r="T10" s="35" t="s">
        <v>62</v>
      </c>
      <c r="U10" s="97">
        <v>27.4</v>
      </c>
      <c r="V10" s="97">
        <v>2.9</v>
      </c>
      <c r="W10" s="43"/>
      <c r="X10" s="255"/>
      <c r="Y10" s="255"/>
      <c r="Z10" s="255"/>
      <c r="AA10" s="43"/>
      <c r="AB10" s="255" t="s">
        <v>100</v>
      </c>
      <c r="AC10" s="255"/>
      <c r="AD10" s="255"/>
      <c r="AE10" s="255"/>
      <c r="AF10" s="2"/>
    </row>
    <row r="11" spans="1:119">
      <c r="A11" s="26">
        <v>4</v>
      </c>
      <c r="B11" s="135">
        <v>5.3</v>
      </c>
      <c r="C11" s="21"/>
      <c r="D11" s="21">
        <v>8.8000000000000007</v>
      </c>
      <c r="E11" s="21"/>
      <c r="F11" s="43"/>
      <c r="G11" s="246"/>
      <c r="H11" s="21">
        <v>0</v>
      </c>
      <c r="I11" s="21"/>
      <c r="J11" s="43"/>
      <c r="K11" s="26">
        <v>4</v>
      </c>
      <c r="L11" s="24">
        <v>1024.5</v>
      </c>
      <c r="M11" s="24">
        <v>1027.7</v>
      </c>
      <c r="N11" s="43"/>
      <c r="O11" s="26">
        <v>4</v>
      </c>
      <c r="P11" s="35">
        <v>78</v>
      </c>
      <c r="Q11" s="27">
        <v>92</v>
      </c>
      <c r="R11" s="43"/>
      <c r="S11" s="26">
        <v>4</v>
      </c>
      <c r="T11" s="35" t="s">
        <v>54</v>
      </c>
      <c r="U11" s="97">
        <v>6.4</v>
      </c>
      <c r="V11" s="97">
        <v>0</v>
      </c>
      <c r="W11" s="43"/>
      <c r="X11" s="255"/>
      <c r="Y11" s="255"/>
      <c r="Z11" s="255"/>
      <c r="AA11" s="43"/>
      <c r="AB11" s="255" t="s">
        <v>100</v>
      </c>
      <c r="AC11" s="255"/>
      <c r="AD11" s="255"/>
      <c r="AE11" s="255"/>
      <c r="AF11" s="32"/>
    </row>
    <row r="12" spans="1:119">
      <c r="A12" s="26">
        <v>5</v>
      </c>
      <c r="B12" s="21">
        <v>1</v>
      </c>
      <c r="C12" s="21"/>
      <c r="D12" s="21">
        <v>9.8000000000000007</v>
      </c>
      <c r="E12" s="21"/>
      <c r="F12" s="43"/>
      <c r="G12" s="189"/>
      <c r="H12" s="21">
        <v>0</v>
      </c>
      <c r="I12" s="21"/>
      <c r="J12" s="43"/>
      <c r="K12" s="26">
        <v>5</v>
      </c>
      <c r="L12" s="24">
        <v>1027</v>
      </c>
      <c r="M12" s="24">
        <v>1029.5</v>
      </c>
      <c r="N12" s="43"/>
      <c r="O12" s="26">
        <v>5</v>
      </c>
      <c r="P12" s="27">
        <v>74</v>
      </c>
      <c r="Q12" s="27">
        <v>92</v>
      </c>
      <c r="R12" s="43"/>
      <c r="S12" s="26">
        <v>5</v>
      </c>
      <c r="T12" s="35" t="s">
        <v>54</v>
      </c>
      <c r="U12" s="97">
        <v>9.6999999999999993</v>
      </c>
      <c r="V12" s="97">
        <v>0.2</v>
      </c>
      <c r="W12" s="43"/>
      <c r="X12" s="255"/>
      <c r="Y12" s="255"/>
      <c r="Z12" s="255"/>
      <c r="AA12" s="43"/>
      <c r="AB12" s="255" t="s">
        <v>104</v>
      </c>
      <c r="AC12" s="255"/>
      <c r="AD12" s="255"/>
      <c r="AE12" s="255"/>
      <c r="AF12" s="33"/>
    </row>
    <row r="13" spans="1:119">
      <c r="A13" s="26">
        <v>6</v>
      </c>
      <c r="B13" s="21">
        <v>-0.6</v>
      </c>
      <c r="C13" s="21"/>
      <c r="D13" s="21">
        <v>10.7</v>
      </c>
      <c r="E13" s="21"/>
      <c r="F13" s="43"/>
      <c r="G13" s="246" t="s">
        <v>110</v>
      </c>
      <c r="H13" s="21">
        <v>0.254</v>
      </c>
      <c r="I13" s="21"/>
      <c r="J13" s="43"/>
      <c r="K13" s="26">
        <v>6</v>
      </c>
      <c r="L13" s="24">
        <v>1027.8</v>
      </c>
      <c r="M13" s="24">
        <v>1031.8</v>
      </c>
      <c r="N13" s="43"/>
      <c r="O13" s="26">
        <v>6</v>
      </c>
      <c r="P13" s="27">
        <v>52</v>
      </c>
      <c r="Q13" s="35">
        <v>91</v>
      </c>
      <c r="R13" s="43"/>
      <c r="S13" s="26">
        <v>6</v>
      </c>
      <c r="T13" s="35" t="s">
        <v>64</v>
      </c>
      <c r="U13" s="97">
        <v>6.4</v>
      </c>
      <c r="V13" s="97">
        <v>0</v>
      </c>
      <c r="W13" s="43"/>
      <c r="X13" s="255" t="s">
        <v>108</v>
      </c>
      <c r="Y13" s="255"/>
      <c r="Z13" s="255"/>
      <c r="AA13" s="43"/>
      <c r="AB13" s="255" t="s">
        <v>258</v>
      </c>
      <c r="AC13" s="255"/>
      <c r="AD13" s="255"/>
      <c r="AE13" s="255"/>
      <c r="AF13" s="2"/>
    </row>
    <row r="14" spans="1:119">
      <c r="A14" s="26">
        <v>7</v>
      </c>
      <c r="B14" s="21">
        <v>-1.8</v>
      </c>
      <c r="C14" s="21"/>
      <c r="D14" s="21">
        <v>10.7</v>
      </c>
      <c r="E14" s="21"/>
      <c r="F14" s="43"/>
      <c r="G14" s="189"/>
      <c r="H14" s="21">
        <v>0</v>
      </c>
      <c r="I14" s="21"/>
      <c r="J14" s="43"/>
      <c r="K14" s="26">
        <v>7</v>
      </c>
      <c r="L14" s="24">
        <v>1031.5999999999999</v>
      </c>
      <c r="M14" s="24">
        <v>1038.0999999999999</v>
      </c>
      <c r="N14" s="43"/>
      <c r="O14" s="26">
        <v>7</v>
      </c>
      <c r="P14" s="94">
        <v>50</v>
      </c>
      <c r="Q14" s="27">
        <v>90</v>
      </c>
      <c r="R14" s="43"/>
      <c r="S14" s="26">
        <v>7</v>
      </c>
      <c r="T14" s="35" t="s">
        <v>54</v>
      </c>
      <c r="U14" s="97">
        <v>6.4</v>
      </c>
      <c r="V14" s="97">
        <v>0.2</v>
      </c>
      <c r="W14" s="43"/>
      <c r="X14" s="255" t="s">
        <v>108</v>
      </c>
      <c r="Y14" s="255"/>
      <c r="Z14" s="255"/>
      <c r="AA14" s="43"/>
      <c r="AB14" s="255" t="s">
        <v>258</v>
      </c>
      <c r="AC14" s="255"/>
      <c r="AD14" s="255"/>
      <c r="AE14" s="255"/>
      <c r="AF14" s="2"/>
    </row>
    <row r="15" spans="1:119">
      <c r="A15" s="26">
        <v>8</v>
      </c>
      <c r="B15" s="21">
        <v>-2.6</v>
      </c>
      <c r="C15" s="21"/>
      <c r="D15" s="21">
        <v>9.9</v>
      </c>
      <c r="E15" s="21"/>
      <c r="F15" s="43"/>
      <c r="G15" s="246" t="s">
        <v>110</v>
      </c>
      <c r="H15" s="21">
        <v>0.254</v>
      </c>
      <c r="I15" s="21"/>
      <c r="J15" s="43"/>
      <c r="K15" s="26">
        <v>8</v>
      </c>
      <c r="L15" s="24">
        <v>1034.5999999999999</v>
      </c>
      <c r="M15" s="24">
        <v>1038</v>
      </c>
      <c r="N15" s="43"/>
      <c r="O15" s="26">
        <v>8</v>
      </c>
      <c r="P15" s="94">
        <v>50</v>
      </c>
      <c r="Q15" s="27">
        <v>90</v>
      </c>
      <c r="R15" s="43"/>
      <c r="S15" s="26">
        <v>8</v>
      </c>
      <c r="T15" s="35" t="s">
        <v>64</v>
      </c>
      <c r="U15" s="97">
        <v>6.4</v>
      </c>
      <c r="V15" s="97">
        <v>0.2</v>
      </c>
      <c r="W15" s="43"/>
      <c r="X15" s="255" t="s">
        <v>108</v>
      </c>
      <c r="Y15" s="255"/>
      <c r="Z15" s="255"/>
      <c r="AA15" s="43"/>
      <c r="AB15" s="255" t="s">
        <v>258</v>
      </c>
      <c r="AC15" s="255"/>
      <c r="AD15" s="255"/>
      <c r="AE15" s="255"/>
      <c r="AF15" s="2"/>
    </row>
    <row r="16" spans="1:119">
      <c r="A16" s="26">
        <v>9</v>
      </c>
      <c r="B16" s="21">
        <v>-2.1</v>
      </c>
      <c r="C16" s="21"/>
      <c r="D16" s="21">
        <v>11.4</v>
      </c>
      <c r="E16" s="21"/>
      <c r="F16" s="43"/>
      <c r="G16" s="246" t="s">
        <v>110</v>
      </c>
      <c r="H16" s="21">
        <v>0.254</v>
      </c>
      <c r="I16" s="21"/>
      <c r="J16" s="43"/>
      <c r="K16" s="26">
        <v>9</v>
      </c>
      <c r="L16" s="24">
        <v>1029.8</v>
      </c>
      <c r="M16" s="24">
        <v>1035</v>
      </c>
      <c r="N16" s="43"/>
      <c r="O16" s="26">
        <v>9</v>
      </c>
      <c r="P16" s="27">
        <v>45</v>
      </c>
      <c r="Q16" s="27">
        <v>90</v>
      </c>
      <c r="R16" s="43"/>
      <c r="S16" s="26">
        <v>9</v>
      </c>
      <c r="T16" s="35" t="s">
        <v>54</v>
      </c>
      <c r="U16" s="97">
        <v>3.2</v>
      </c>
      <c r="V16" s="97">
        <v>0</v>
      </c>
      <c r="W16" s="43"/>
      <c r="X16" s="255" t="s">
        <v>108</v>
      </c>
      <c r="Y16" s="255"/>
      <c r="Z16" s="255"/>
      <c r="AA16" s="43"/>
      <c r="AB16" s="255" t="s">
        <v>258</v>
      </c>
      <c r="AC16" s="255"/>
      <c r="AD16" s="255"/>
      <c r="AE16" s="255"/>
      <c r="AF16" s="2"/>
    </row>
    <row r="17" spans="1:33">
      <c r="A17" s="26">
        <v>10</v>
      </c>
      <c r="B17" s="21">
        <v>-1.4</v>
      </c>
      <c r="C17" s="21"/>
      <c r="D17" s="21">
        <v>9.9</v>
      </c>
      <c r="E17" s="21"/>
      <c r="F17" s="43"/>
      <c r="G17" s="23"/>
      <c r="H17" s="34">
        <v>0</v>
      </c>
      <c r="I17" s="121"/>
      <c r="J17" s="43"/>
      <c r="K17" s="26">
        <v>10</v>
      </c>
      <c r="L17" s="24">
        <v>1025.3</v>
      </c>
      <c r="M17" s="24">
        <v>1030.5999999999999</v>
      </c>
      <c r="N17" s="43"/>
      <c r="O17" s="26">
        <v>10</v>
      </c>
      <c r="P17" s="27">
        <v>53</v>
      </c>
      <c r="Q17" s="35">
        <v>90</v>
      </c>
      <c r="R17" s="43"/>
      <c r="S17" s="26">
        <v>10</v>
      </c>
      <c r="T17" s="35" t="s">
        <v>54</v>
      </c>
      <c r="U17" s="34">
        <v>6.4</v>
      </c>
      <c r="V17" s="34">
        <v>0.2</v>
      </c>
      <c r="W17" s="43"/>
      <c r="X17" s="255" t="s">
        <v>108</v>
      </c>
      <c r="Y17" s="255"/>
      <c r="Z17" s="255"/>
      <c r="AA17" s="43"/>
      <c r="AB17" s="255" t="s">
        <v>258</v>
      </c>
      <c r="AC17" s="255"/>
      <c r="AD17" s="255"/>
      <c r="AE17" s="255"/>
      <c r="AF17" s="2"/>
    </row>
    <row r="18" spans="1:33">
      <c r="A18" s="26">
        <v>11</v>
      </c>
      <c r="B18" s="21">
        <v>-1.5</v>
      </c>
      <c r="C18" s="21"/>
      <c r="D18" s="21">
        <v>9.8000000000000007</v>
      </c>
      <c r="E18" s="21"/>
      <c r="F18" s="43"/>
      <c r="G18" s="192"/>
      <c r="H18" s="21">
        <v>0</v>
      </c>
      <c r="I18" s="121"/>
      <c r="J18" s="43"/>
      <c r="K18" s="26">
        <v>11</v>
      </c>
      <c r="L18" s="24">
        <v>1017.2</v>
      </c>
      <c r="M18" s="24">
        <v>1025.3</v>
      </c>
      <c r="N18" s="43"/>
      <c r="O18" s="26">
        <v>11</v>
      </c>
      <c r="P18" s="27">
        <v>58</v>
      </c>
      <c r="Q18" s="27">
        <v>90</v>
      </c>
      <c r="R18" s="43"/>
      <c r="S18" s="26">
        <v>11</v>
      </c>
      <c r="T18" s="35" t="s">
        <v>54</v>
      </c>
      <c r="U18" s="97">
        <v>6.4</v>
      </c>
      <c r="V18" s="97">
        <v>0.2</v>
      </c>
      <c r="W18" s="43"/>
      <c r="X18" s="255" t="s">
        <v>108</v>
      </c>
      <c r="Y18" s="255"/>
      <c r="Z18" s="255"/>
      <c r="AA18" s="43"/>
      <c r="AB18" s="255" t="s">
        <v>258</v>
      </c>
      <c r="AC18" s="255"/>
      <c r="AD18" s="255"/>
      <c r="AE18" s="255"/>
      <c r="AF18" s="2"/>
      <c r="AG18" s="36"/>
    </row>
    <row r="19" spans="1:33">
      <c r="A19" s="26">
        <v>12</v>
      </c>
      <c r="B19" s="21">
        <v>-0.3</v>
      </c>
      <c r="C19" s="21"/>
      <c r="D19" s="21">
        <v>2.2999999999999998</v>
      </c>
      <c r="E19" s="21"/>
      <c r="F19" s="43"/>
      <c r="G19" s="23"/>
      <c r="H19" s="21">
        <v>0</v>
      </c>
      <c r="I19" s="121"/>
      <c r="J19" s="43"/>
      <c r="K19" s="26">
        <v>12</v>
      </c>
      <c r="L19" s="24">
        <v>1017.7</v>
      </c>
      <c r="M19" s="24">
        <v>1025</v>
      </c>
      <c r="N19" s="43"/>
      <c r="O19" s="26">
        <v>12</v>
      </c>
      <c r="P19" s="27">
        <v>87</v>
      </c>
      <c r="Q19" s="27">
        <v>93</v>
      </c>
      <c r="R19" s="43"/>
      <c r="S19" s="26">
        <v>12</v>
      </c>
      <c r="T19" s="35" t="s">
        <v>65</v>
      </c>
      <c r="U19" s="97">
        <v>14.5</v>
      </c>
      <c r="V19" s="97">
        <v>0.5</v>
      </c>
      <c r="W19" s="43"/>
      <c r="X19" s="255" t="s">
        <v>124</v>
      </c>
      <c r="Y19" s="255"/>
      <c r="Z19" s="255"/>
      <c r="AA19" s="43"/>
      <c r="AB19" s="255" t="s">
        <v>96</v>
      </c>
      <c r="AC19" s="255"/>
      <c r="AD19" s="255"/>
      <c r="AE19" s="255"/>
      <c r="AF19" s="2"/>
    </row>
    <row r="20" spans="1:33">
      <c r="A20" s="26">
        <v>13</v>
      </c>
      <c r="B20" s="21">
        <v>-0.8</v>
      </c>
      <c r="C20" s="21"/>
      <c r="D20" s="21">
        <v>1.2</v>
      </c>
      <c r="E20" s="21"/>
      <c r="F20" s="43"/>
      <c r="G20" s="23"/>
      <c r="H20" s="21">
        <v>0</v>
      </c>
      <c r="I20" s="21"/>
      <c r="J20" s="43"/>
      <c r="K20" s="26">
        <v>13</v>
      </c>
      <c r="L20" s="24">
        <v>1024.8</v>
      </c>
      <c r="M20" s="24">
        <v>1029.5999999999999</v>
      </c>
      <c r="N20" s="43"/>
      <c r="O20" s="26">
        <v>13</v>
      </c>
      <c r="P20" s="27">
        <v>93</v>
      </c>
      <c r="Q20" s="27">
        <v>94</v>
      </c>
      <c r="R20" s="37"/>
      <c r="S20" s="26">
        <v>13</v>
      </c>
      <c r="T20" s="35" t="s">
        <v>54</v>
      </c>
      <c r="U20" s="97">
        <v>9.6999999999999993</v>
      </c>
      <c r="V20" s="97">
        <v>0.3</v>
      </c>
      <c r="W20" s="43"/>
      <c r="X20" s="255" t="s">
        <v>96</v>
      </c>
      <c r="Y20" s="255"/>
      <c r="Z20" s="255"/>
      <c r="AA20" s="43"/>
      <c r="AB20" s="255" t="s">
        <v>96</v>
      </c>
      <c r="AC20" s="255"/>
      <c r="AD20" s="255"/>
      <c r="AE20" s="255"/>
      <c r="AF20" s="2"/>
    </row>
    <row r="21" spans="1:33" ht="12.75">
      <c r="A21" s="26">
        <v>14</v>
      </c>
      <c r="B21" s="21">
        <v>-1.8</v>
      </c>
      <c r="C21" s="21"/>
      <c r="D21" s="136">
        <v>0.6</v>
      </c>
      <c r="E21" s="21"/>
      <c r="F21" s="43"/>
      <c r="G21" s="23"/>
      <c r="H21" s="21">
        <v>0</v>
      </c>
      <c r="I21" s="21"/>
      <c r="J21" s="43"/>
      <c r="K21" s="26">
        <v>14</v>
      </c>
      <c r="L21" s="24">
        <v>1025.7</v>
      </c>
      <c r="M21" s="24">
        <v>1029.2</v>
      </c>
      <c r="N21" s="43"/>
      <c r="O21" s="26">
        <v>14</v>
      </c>
      <c r="P21" s="27">
        <v>93</v>
      </c>
      <c r="Q21" s="27">
        <v>94</v>
      </c>
      <c r="R21" s="43"/>
      <c r="S21" s="26">
        <v>14</v>
      </c>
      <c r="T21" s="35" t="s">
        <v>65</v>
      </c>
      <c r="U21" s="97">
        <v>11.3</v>
      </c>
      <c r="V21" s="97">
        <v>0.3</v>
      </c>
      <c r="W21" s="43"/>
      <c r="X21" s="255" t="s">
        <v>113</v>
      </c>
      <c r="Y21" s="255"/>
      <c r="Z21" s="255"/>
      <c r="AA21" s="43"/>
      <c r="AB21" s="255" t="s">
        <v>96</v>
      </c>
      <c r="AC21" s="255"/>
      <c r="AD21" s="255"/>
      <c r="AE21" s="255"/>
      <c r="AF21" s="2"/>
      <c r="AG21"/>
    </row>
    <row r="22" spans="1:33">
      <c r="A22" s="26">
        <v>15</v>
      </c>
      <c r="B22" s="29">
        <v>-2.5</v>
      </c>
      <c r="C22" s="21"/>
      <c r="D22" s="21">
        <v>0.9</v>
      </c>
      <c r="E22" s="21"/>
      <c r="F22" s="43"/>
      <c r="G22" s="248" t="s">
        <v>259</v>
      </c>
      <c r="H22" s="21">
        <v>0.254</v>
      </c>
      <c r="I22" s="21"/>
      <c r="J22" s="43"/>
      <c r="K22" s="26">
        <v>15</v>
      </c>
      <c r="L22" s="24">
        <v>1026.5999999999999</v>
      </c>
      <c r="M22" s="24">
        <v>1029.7</v>
      </c>
      <c r="N22" s="43"/>
      <c r="O22" s="26">
        <v>15</v>
      </c>
      <c r="P22" s="27">
        <v>92</v>
      </c>
      <c r="Q22" s="27">
        <v>94</v>
      </c>
      <c r="R22" s="43"/>
      <c r="S22" s="26">
        <v>15</v>
      </c>
      <c r="T22" s="35" t="s">
        <v>54</v>
      </c>
      <c r="U22" s="97">
        <v>11.3</v>
      </c>
      <c r="V22" s="97">
        <v>0.3</v>
      </c>
      <c r="W22" s="43"/>
      <c r="X22" s="255" t="s">
        <v>113</v>
      </c>
      <c r="Y22" s="255"/>
      <c r="Z22" s="255"/>
      <c r="AA22" s="43"/>
      <c r="AB22" s="255" t="s">
        <v>96</v>
      </c>
      <c r="AC22" s="255"/>
      <c r="AD22" s="255"/>
      <c r="AE22" s="255"/>
      <c r="AF22" s="2"/>
    </row>
    <row r="23" spans="1:33">
      <c r="A23" s="26">
        <v>16</v>
      </c>
      <c r="B23" s="21">
        <v>-1.1000000000000001</v>
      </c>
      <c r="C23" s="21"/>
      <c r="D23" s="21">
        <v>4.3</v>
      </c>
      <c r="E23" s="21"/>
      <c r="F23" s="43"/>
      <c r="G23" s="248" t="s">
        <v>259</v>
      </c>
      <c r="H23" s="21">
        <v>0.254</v>
      </c>
      <c r="I23" s="21"/>
      <c r="J23" s="43"/>
      <c r="K23" s="26">
        <v>16</v>
      </c>
      <c r="L23" s="24">
        <v>1029</v>
      </c>
      <c r="M23" s="24">
        <v>1037.7</v>
      </c>
      <c r="N23" s="43"/>
      <c r="O23" s="26">
        <v>16</v>
      </c>
      <c r="P23" s="27">
        <v>82</v>
      </c>
      <c r="Q23" s="129">
        <v>96</v>
      </c>
      <c r="R23" s="43"/>
      <c r="S23" s="26">
        <v>16</v>
      </c>
      <c r="T23" s="35" t="s">
        <v>62</v>
      </c>
      <c r="U23" s="34">
        <v>12.9</v>
      </c>
      <c r="V23" s="34">
        <v>0.6</v>
      </c>
      <c r="W23" s="43"/>
      <c r="X23" s="255" t="s">
        <v>113</v>
      </c>
      <c r="Y23" s="255"/>
      <c r="Z23" s="255"/>
      <c r="AA23" s="43"/>
      <c r="AB23" s="255" t="s">
        <v>119</v>
      </c>
      <c r="AC23" s="255"/>
      <c r="AD23" s="255"/>
      <c r="AE23" s="255"/>
      <c r="AF23" s="2"/>
    </row>
    <row r="24" spans="1:33">
      <c r="A24" s="26">
        <v>17</v>
      </c>
      <c r="B24" s="21">
        <v>-2.1</v>
      </c>
      <c r="C24" s="21"/>
      <c r="D24" s="21">
        <v>7.2</v>
      </c>
      <c r="E24" s="21"/>
      <c r="F24" s="43"/>
      <c r="G24" s="248" t="s">
        <v>259</v>
      </c>
      <c r="H24" s="21">
        <v>0.254</v>
      </c>
      <c r="I24" s="21"/>
      <c r="J24" s="43"/>
      <c r="K24" s="26">
        <v>17</v>
      </c>
      <c r="L24" s="97">
        <v>1036.9000000000001</v>
      </c>
      <c r="M24" s="132">
        <v>1039.5</v>
      </c>
      <c r="N24" s="43"/>
      <c r="O24" s="26">
        <v>17</v>
      </c>
      <c r="P24" s="27">
        <v>64</v>
      </c>
      <c r="Q24" s="27">
        <v>94</v>
      </c>
      <c r="R24" s="43"/>
      <c r="S24" s="26">
        <v>17</v>
      </c>
      <c r="T24" s="35" t="s">
        <v>65</v>
      </c>
      <c r="U24" s="97">
        <v>6.4</v>
      </c>
      <c r="V24" s="97">
        <v>0.2</v>
      </c>
      <c r="W24" s="43"/>
      <c r="X24" s="255" t="s">
        <v>113</v>
      </c>
      <c r="Y24" s="255"/>
      <c r="Z24" s="255"/>
      <c r="AA24" s="43"/>
      <c r="AB24" s="255" t="s">
        <v>119</v>
      </c>
      <c r="AC24" s="255"/>
      <c r="AD24" s="255"/>
      <c r="AE24" s="255"/>
      <c r="AF24" s="2"/>
    </row>
    <row r="25" spans="1:33">
      <c r="A25" s="26">
        <v>18</v>
      </c>
      <c r="B25" s="134">
        <v>-4.2</v>
      </c>
      <c r="C25" s="21"/>
      <c r="D25" s="21">
        <v>8.9</v>
      </c>
      <c r="E25" s="21"/>
      <c r="F25" s="43"/>
      <c r="G25" s="190"/>
      <c r="H25" s="21">
        <v>0</v>
      </c>
      <c r="I25" s="21"/>
      <c r="J25" s="43"/>
      <c r="K25" s="26">
        <v>18</v>
      </c>
      <c r="L25" s="24">
        <v>1027.9000000000001</v>
      </c>
      <c r="M25" s="24">
        <v>1037.7</v>
      </c>
      <c r="N25" s="43"/>
      <c r="O25" s="26">
        <v>18</v>
      </c>
      <c r="P25" s="27">
        <v>47</v>
      </c>
      <c r="Q25" s="27">
        <v>93</v>
      </c>
      <c r="R25" s="43"/>
      <c r="S25" s="26">
        <v>18</v>
      </c>
      <c r="T25" s="35" t="s">
        <v>54</v>
      </c>
      <c r="U25" s="97">
        <v>11.3</v>
      </c>
      <c r="V25" s="97">
        <v>0</v>
      </c>
      <c r="W25" s="43"/>
      <c r="X25" s="255" t="s">
        <v>108</v>
      </c>
      <c r="Y25" s="255"/>
      <c r="Z25" s="255"/>
      <c r="AA25" s="43"/>
      <c r="AB25" s="255" t="s">
        <v>260</v>
      </c>
      <c r="AC25" s="255"/>
      <c r="AD25" s="255"/>
      <c r="AE25" s="255"/>
      <c r="AF25" s="38"/>
    </row>
    <row r="26" spans="1:33">
      <c r="A26" s="26">
        <v>19</v>
      </c>
      <c r="B26" s="21">
        <v>-0.1</v>
      </c>
      <c r="C26" s="21"/>
      <c r="D26" s="21">
        <v>2.1</v>
      </c>
      <c r="E26" s="21"/>
      <c r="F26" s="43"/>
      <c r="G26" s="249" t="s">
        <v>262</v>
      </c>
      <c r="H26" s="21">
        <v>8.1280000000000001</v>
      </c>
      <c r="I26" s="21">
        <v>2.5</v>
      </c>
      <c r="J26" s="43"/>
      <c r="K26" s="26">
        <v>19</v>
      </c>
      <c r="L26" s="24">
        <v>1027.0999999999999</v>
      </c>
      <c r="M26" s="24">
        <v>1031.5</v>
      </c>
      <c r="N26" s="43"/>
      <c r="O26" s="26">
        <v>19</v>
      </c>
      <c r="P26" s="27">
        <v>79</v>
      </c>
      <c r="Q26" s="27">
        <v>94</v>
      </c>
      <c r="R26" s="43"/>
      <c r="S26" s="26">
        <v>19</v>
      </c>
      <c r="T26" s="35" t="s">
        <v>62</v>
      </c>
      <c r="U26" s="97">
        <v>20.9</v>
      </c>
      <c r="V26" s="97">
        <v>2.1</v>
      </c>
      <c r="W26" s="43"/>
      <c r="X26" s="255" t="s">
        <v>261</v>
      </c>
      <c r="Y26" s="255"/>
      <c r="Z26" s="255"/>
      <c r="AA26" s="43"/>
      <c r="AB26" s="255" t="s">
        <v>130</v>
      </c>
      <c r="AC26" s="255"/>
      <c r="AD26" s="255"/>
      <c r="AE26" s="255"/>
      <c r="AF26" s="38"/>
    </row>
    <row r="27" spans="1:33">
      <c r="A27" s="26">
        <v>20</v>
      </c>
      <c r="B27" s="21">
        <v>1.3</v>
      </c>
      <c r="C27" s="21"/>
      <c r="D27" s="21">
        <v>5.8</v>
      </c>
      <c r="E27" s="21"/>
      <c r="F27" s="43"/>
      <c r="G27" s="250" t="s">
        <v>121</v>
      </c>
      <c r="H27" s="128">
        <v>38.607999999999997</v>
      </c>
      <c r="I27" s="128">
        <v>5.6</v>
      </c>
      <c r="J27" s="43"/>
      <c r="K27" s="26">
        <v>20</v>
      </c>
      <c r="L27" s="24">
        <v>1026.0999999999999</v>
      </c>
      <c r="M27" s="24">
        <v>1030.4000000000001</v>
      </c>
      <c r="N27" s="43"/>
      <c r="O27" s="26">
        <v>20</v>
      </c>
      <c r="P27" s="27">
        <v>94</v>
      </c>
      <c r="Q27" s="253">
        <v>96</v>
      </c>
      <c r="R27" s="43"/>
      <c r="S27" s="26">
        <v>20</v>
      </c>
      <c r="T27" s="35" t="s">
        <v>173</v>
      </c>
      <c r="U27" s="97">
        <v>20.9</v>
      </c>
      <c r="V27" s="97">
        <v>2.1</v>
      </c>
      <c r="W27" s="43"/>
      <c r="X27" s="255"/>
      <c r="Y27" s="255"/>
      <c r="Z27" s="255"/>
      <c r="AA27" s="43"/>
      <c r="AB27" s="255" t="s">
        <v>130</v>
      </c>
      <c r="AC27" s="255"/>
      <c r="AD27" s="255"/>
      <c r="AE27" s="255"/>
      <c r="AF27" s="38"/>
    </row>
    <row r="28" spans="1:33">
      <c r="A28" s="26">
        <v>21</v>
      </c>
      <c r="B28" s="21">
        <v>2.9</v>
      </c>
      <c r="C28" s="21"/>
      <c r="D28" s="21">
        <v>7.4</v>
      </c>
      <c r="E28" s="21"/>
      <c r="F28" s="43"/>
      <c r="G28" s="250" t="s">
        <v>156</v>
      </c>
      <c r="H28" s="21">
        <v>9.6519999999999992</v>
      </c>
      <c r="I28" s="21">
        <v>3.6</v>
      </c>
      <c r="J28" s="43"/>
      <c r="K28" s="26">
        <v>21</v>
      </c>
      <c r="L28" s="24">
        <v>1027.5</v>
      </c>
      <c r="M28" s="24">
        <v>1030.3</v>
      </c>
      <c r="N28" s="43"/>
      <c r="O28" s="26">
        <v>21</v>
      </c>
      <c r="P28" s="27">
        <v>94</v>
      </c>
      <c r="Q28" s="129">
        <v>96</v>
      </c>
      <c r="R28" s="43"/>
      <c r="S28" s="26">
        <v>21</v>
      </c>
      <c r="T28" s="35" t="s">
        <v>173</v>
      </c>
      <c r="U28" s="97">
        <v>6.4</v>
      </c>
      <c r="V28" s="97">
        <v>0.3</v>
      </c>
      <c r="W28" s="43"/>
      <c r="X28" s="255"/>
      <c r="Y28" s="255"/>
      <c r="Z28" s="255"/>
      <c r="AA28" s="43"/>
      <c r="AB28" s="255" t="s">
        <v>263</v>
      </c>
      <c r="AC28" s="255"/>
      <c r="AD28" s="255"/>
      <c r="AE28" s="255"/>
      <c r="AF28" s="2"/>
    </row>
    <row r="29" spans="1:33">
      <c r="A29" s="26">
        <v>22</v>
      </c>
      <c r="B29" s="21">
        <v>-0.2</v>
      </c>
      <c r="C29" s="21"/>
      <c r="D29" s="21">
        <v>10.6</v>
      </c>
      <c r="E29" s="21"/>
      <c r="F29" s="43"/>
      <c r="G29" s="251" t="s">
        <v>259</v>
      </c>
      <c r="H29" s="21">
        <v>0.254</v>
      </c>
      <c r="I29" s="21"/>
      <c r="J29" s="43"/>
      <c r="K29" s="26">
        <v>22</v>
      </c>
      <c r="L29" s="24">
        <v>1029.0999999999999</v>
      </c>
      <c r="M29" s="24">
        <v>1032.3</v>
      </c>
      <c r="N29" s="43"/>
      <c r="O29" s="26">
        <v>22</v>
      </c>
      <c r="P29" s="27">
        <v>71</v>
      </c>
      <c r="Q29" s="35">
        <v>95</v>
      </c>
      <c r="R29" s="43"/>
      <c r="S29" s="26">
        <v>22</v>
      </c>
      <c r="T29" s="35" t="s">
        <v>54</v>
      </c>
      <c r="U29" s="97">
        <v>9.6999999999999993</v>
      </c>
      <c r="V29" s="97">
        <v>0.3</v>
      </c>
      <c r="W29" s="43"/>
      <c r="X29" s="255" t="s">
        <v>124</v>
      </c>
      <c r="Y29" s="255"/>
      <c r="Z29" s="255"/>
      <c r="AA29" s="43"/>
      <c r="AB29" s="255" t="s">
        <v>119</v>
      </c>
      <c r="AC29" s="255"/>
      <c r="AD29" s="255"/>
      <c r="AE29" s="255"/>
      <c r="AF29" s="38"/>
    </row>
    <row r="30" spans="1:33">
      <c r="A30" s="26">
        <v>23</v>
      </c>
      <c r="B30" s="21">
        <v>-0.4</v>
      </c>
      <c r="C30" s="21"/>
      <c r="D30" s="21">
        <v>11.3</v>
      </c>
      <c r="E30" s="21"/>
      <c r="F30" s="43"/>
      <c r="G30" s="251" t="s">
        <v>259</v>
      </c>
      <c r="H30" s="21">
        <v>0.254</v>
      </c>
      <c r="I30" s="21"/>
      <c r="J30" s="43"/>
      <c r="K30" s="26">
        <v>23</v>
      </c>
      <c r="L30" s="24">
        <v>1029.9000000000001</v>
      </c>
      <c r="M30" s="24">
        <v>1033.5</v>
      </c>
      <c r="N30" s="43"/>
      <c r="O30" s="26">
        <v>23</v>
      </c>
      <c r="P30" s="27">
        <v>62</v>
      </c>
      <c r="Q30" s="35">
        <v>92</v>
      </c>
      <c r="R30" s="43"/>
      <c r="S30" s="26">
        <v>23</v>
      </c>
      <c r="T30" s="35" t="s">
        <v>54</v>
      </c>
      <c r="U30" s="97">
        <v>6.4</v>
      </c>
      <c r="V30" s="97">
        <v>0.2</v>
      </c>
      <c r="W30" s="43"/>
      <c r="X30" s="255" t="s">
        <v>124</v>
      </c>
      <c r="Y30" s="255"/>
      <c r="Z30" s="255"/>
      <c r="AA30" s="43"/>
      <c r="AB30" s="255" t="s">
        <v>119</v>
      </c>
      <c r="AC30" s="255"/>
      <c r="AD30" s="255"/>
      <c r="AE30" s="255"/>
      <c r="AF30" s="2"/>
    </row>
    <row r="31" spans="1:33">
      <c r="A31" s="26">
        <v>24</v>
      </c>
      <c r="B31" s="21">
        <v>-0.3</v>
      </c>
      <c r="C31" s="21"/>
      <c r="D31" s="21">
        <v>10.199999999999999</v>
      </c>
      <c r="E31" s="21"/>
      <c r="F31" s="43"/>
      <c r="G31" s="251" t="s">
        <v>259</v>
      </c>
      <c r="H31" s="21">
        <v>0.254</v>
      </c>
      <c r="I31" s="21"/>
      <c r="J31" s="43"/>
      <c r="K31" s="26">
        <v>24</v>
      </c>
      <c r="L31" s="24">
        <v>1026.4000000000001</v>
      </c>
      <c r="M31" s="24">
        <v>1032.3</v>
      </c>
      <c r="N31" s="43"/>
      <c r="O31" s="26">
        <v>24</v>
      </c>
      <c r="P31" s="27">
        <v>51</v>
      </c>
      <c r="Q31" s="27">
        <v>91</v>
      </c>
      <c r="R31" s="43"/>
      <c r="S31" s="26">
        <v>24</v>
      </c>
      <c r="T31" s="35" t="s">
        <v>54</v>
      </c>
      <c r="U31" s="97">
        <v>6.4</v>
      </c>
      <c r="V31" s="97">
        <v>0.2</v>
      </c>
      <c r="W31" s="43"/>
      <c r="X31" s="255" t="s">
        <v>108</v>
      </c>
      <c r="Y31" s="255"/>
      <c r="Z31" s="255"/>
      <c r="AA31" s="43"/>
      <c r="AB31" s="255" t="s">
        <v>104</v>
      </c>
      <c r="AC31" s="255"/>
      <c r="AD31" s="255"/>
      <c r="AE31" s="255"/>
      <c r="AF31" s="2"/>
    </row>
    <row r="32" spans="1:33">
      <c r="A32" s="26">
        <v>25</v>
      </c>
      <c r="B32" s="21">
        <v>0.4</v>
      </c>
      <c r="C32" s="21"/>
      <c r="D32" s="21">
        <v>8.8000000000000007</v>
      </c>
      <c r="E32" s="21"/>
      <c r="F32" s="43"/>
      <c r="G32" s="251" t="s">
        <v>259</v>
      </c>
      <c r="H32" s="21">
        <v>0.254</v>
      </c>
      <c r="I32" s="21"/>
      <c r="J32" s="43"/>
      <c r="K32" s="26">
        <v>25</v>
      </c>
      <c r="L32" s="24">
        <v>1023.7</v>
      </c>
      <c r="M32" s="24">
        <v>1027.5999999999999</v>
      </c>
      <c r="N32" s="43"/>
      <c r="O32" s="26">
        <v>25</v>
      </c>
      <c r="P32" s="27">
        <v>63</v>
      </c>
      <c r="Q32" s="27">
        <v>91</v>
      </c>
      <c r="R32" s="43"/>
      <c r="S32" s="26">
        <v>25</v>
      </c>
      <c r="T32" s="35" t="s">
        <v>54</v>
      </c>
      <c r="U32" s="97">
        <v>11.3</v>
      </c>
      <c r="V32" s="97">
        <v>0.3</v>
      </c>
      <c r="W32" s="43"/>
      <c r="X32" s="255" t="s">
        <v>108</v>
      </c>
      <c r="Y32" s="255"/>
      <c r="Z32" s="255"/>
      <c r="AA32" s="43"/>
      <c r="AB32" s="255" t="s">
        <v>264</v>
      </c>
      <c r="AC32" s="255"/>
      <c r="AD32" s="255"/>
      <c r="AE32" s="255"/>
      <c r="AF32" s="2"/>
    </row>
    <row r="33" spans="1:32">
      <c r="A33" s="26">
        <v>26</v>
      </c>
      <c r="B33" s="21">
        <v>0.6</v>
      </c>
      <c r="C33" s="21"/>
      <c r="D33" s="21">
        <v>11.9</v>
      </c>
      <c r="E33" s="21"/>
      <c r="F33" s="43"/>
      <c r="G33" s="251" t="s">
        <v>259</v>
      </c>
      <c r="H33" s="21">
        <v>0.254</v>
      </c>
      <c r="I33" s="121"/>
      <c r="J33" s="43"/>
      <c r="K33" s="26">
        <v>26</v>
      </c>
      <c r="L33" s="24">
        <v>1025.5</v>
      </c>
      <c r="M33" s="24">
        <v>1028.0999999999999</v>
      </c>
      <c r="N33" s="43"/>
      <c r="O33" s="26">
        <v>26</v>
      </c>
      <c r="P33" s="27">
        <v>58</v>
      </c>
      <c r="Q33" s="27">
        <v>91</v>
      </c>
      <c r="R33" s="43"/>
      <c r="S33" s="26">
        <v>26</v>
      </c>
      <c r="T33" s="35" t="s">
        <v>54</v>
      </c>
      <c r="U33" s="97">
        <v>6.4</v>
      </c>
      <c r="V33" s="97">
        <v>0.2</v>
      </c>
      <c r="W33" s="43"/>
      <c r="X33" s="255" t="s">
        <v>108</v>
      </c>
      <c r="Y33" s="255"/>
      <c r="Z33" s="255"/>
      <c r="AA33" s="43"/>
      <c r="AB33" s="255" t="s">
        <v>94</v>
      </c>
      <c r="AC33" s="255"/>
      <c r="AD33" s="255"/>
      <c r="AE33" s="255"/>
      <c r="AF33" s="2"/>
    </row>
    <row r="34" spans="1:32">
      <c r="A34" s="26">
        <v>27</v>
      </c>
      <c r="B34" s="21">
        <v>-0.6</v>
      </c>
      <c r="C34" s="21"/>
      <c r="D34" s="128">
        <v>17.3</v>
      </c>
      <c r="E34" s="21"/>
      <c r="F34" s="43"/>
      <c r="G34" s="191"/>
      <c r="H34" s="21">
        <v>0</v>
      </c>
      <c r="I34" s="121"/>
      <c r="J34" s="43"/>
      <c r="K34" s="26">
        <v>27</v>
      </c>
      <c r="L34" s="24">
        <v>1027.3</v>
      </c>
      <c r="M34" s="24">
        <v>1035.8</v>
      </c>
      <c r="N34" s="43"/>
      <c r="O34" s="26">
        <v>27</v>
      </c>
      <c r="P34" s="27">
        <v>34</v>
      </c>
      <c r="Q34" s="27">
        <v>92</v>
      </c>
      <c r="R34" s="43"/>
      <c r="S34" s="26">
        <v>27</v>
      </c>
      <c r="T34" s="35" t="s">
        <v>54</v>
      </c>
      <c r="U34" s="97">
        <v>12.9</v>
      </c>
      <c r="V34" s="97">
        <v>0.3</v>
      </c>
      <c r="W34" s="43"/>
      <c r="X34" s="255" t="s">
        <v>108</v>
      </c>
      <c r="Y34" s="255"/>
      <c r="Z34" s="255"/>
      <c r="AA34" s="43"/>
      <c r="AB34" s="255" t="s">
        <v>94</v>
      </c>
      <c r="AC34" s="255"/>
      <c r="AD34" s="255"/>
      <c r="AE34" s="255"/>
      <c r="AF34" s="2"/>
    </row>
    <row r="35" spans="1:32">
      <c r="A35" s="26">
        <v>28</v>
      </c>
      <c r="B35" s="21">
        <v>-0.6</v>
      </c>
      <c r="C35" s="21"/>
      <c r="D35" s="21">
        <v>13.4</v>
      </c>
      <c r="E35" s="21"/>
      <c r="F35" s="43"/>
      <c r="G35" s="252" t="s">
        <v>259</v>
      </c>
      <c r="H35" s="21">
        <v>0.254</v>
      </c>
      <c r="I35" s="121"/>
      <c r="J35" s="43"/>
      <c r="K35" s="26">
        <v>28</v>
      </c>
      <c r="L35" s="24">
        <v>1030.5</v>
      </c>
      <c r="M35" s="24">
        <v>1035.7</v>
      </c>
      <c r="N35" s="43"/>
      <c r="O35" s="26">
        <v>28</v>
      </c>
      <c r="P35" s="131">
        <v>33</v>
      </c>
      <c r="Q35" s="27">
        <v>87</v>
      </c>
      <c r="R35" s="43"/>
      <c r="S35" s="26">
        <v>28</v>
      </c>
      <c r="T35" s="35" t="s">
        <v>54</v>
      </c>
      <c r="U35" s="97">
        <v>9.6999999999999993</v>
      </c>
      <c r="V35" s="97">
        <v>0.2</v>
      </c>
      <c r="W35" s="43"/>
      <c r="X35" s="255" t="s">
        <v>108</v>
      </c>
      <c r="Y35" s="255"/>
      <c r="Z35" s="255"/>
      <c r="AA35" s="43"/>
      <c r="AB35" s="255" t="s">
        <v>94</v>
      </c>
      <c r="AC35" s="255"/>
      <c r="AD35" s="255"/>
      <c r="AE35" s="255"/>
      <c r="AF35" s="2"/>
    </row>
    <row r="36" spans="1:32">
      <c r="A36" s="26">
        <v>29</v>
      </c>
      <c r="B36" s="21">
        <v>0.5</v>
      </c>
      <c r="C36" s="21"/>
      <c r="D36" s="21">
        <v>7.2</v>
      </c>
      <c r="E36" s="21"/>
      <c r="F36" s="43"/>
      <c r="G36" s="252" t="s">
        <v>259</v>
      </c>
      <c r="H36" s="21">
        <v>0.254</v>
      </c>
      <c r="I36" s="121"/>
      <c r="J36" s="43"/>
      <c r="K36" s="26">
        <v>29</v>
      </c>
      <c r="L36" s="24">
        <v>1030.4000000000001</v>
      </c>
      <c r="M36" s="24">
        <v>1039.3</v>
      </c>
      <c r="N36" s="43"/>
      <c r="O36" s="26">
        <v>29</v>
      </c>
      <c r="P36" s="27">
        <v>65</v>
      </c>
      <c r="Q36" s="27">
        <v>86</v>
      </c>
      <c r="R36" s="43"/>
      <c r="S36" s="26">
        <v>29</v>
      </c>
      <c r="T36" s="35" t="s">
        <v>62</v>
      </c>
      <c r="U36" s="130">
        <v>40.200000000000003</v>
      </c>
      <c r="V36" s="130">
        <v>3.5</v>
      </c>
      <c r="W36" s="43"/>
      <c r="X36" s="255" t="s">
        <v>108</v>
      </c>
      <c r="Y36" s="255"/>
      <c r="Z36" s="255"/>
      <c r="AA36" s="43"/>
      <c r="AB36" s="255" t="s">
        <v>104</v>
      </c>
      <c r="AC36" s="255"/>
      <c r="AD36" s="255"/>
      <c r="AE36" s="255"/>
      <c r="AF36" s="2"/>
    </row>
    <row r="37" spans="1:32">
      <c r="A37" s="26">
        <v>30</v>
      </c>
      <c r="B37" s="21">
        <v>0.5</v>
      </c>
      <c r="C37" s="21"/>
      <c r="D37" s="21">
        <v>8.6999999999999993</v>
      </c>
      <c r="E37" s="21"/>
      <c r="F37" s="43"/>
      <c r="G37" s="23"/>
      <c r="H37" s="21">
        <v>0</v>
      </c>
      <c r="I37" s="121"/>
      <c r="J37" s="43"/>
      <c r="K37" s="26">
        <v>30</v>
      </c>
      <c r="L37" s="24">
        <v>1035.7</v>
      </c>
      <c r="M37" s="24">
        <v>1038.7</v>
      </c>
      <c r="N37" s="43"/>
      <c r="O37" s="26">
        <v>30</v>
      </c>
      <c r="P37" s="27">
        <v>52</v>
      </c>
      <c r="Q37" s="27">
        <v>85</v>
      </c>
      <c r="R37" s="43"/>
      <c r="S37" s="26">
        <v>30</v>
      </c>
      <c r="T37" s="35" t="s">
        <v>54</v>
      </c>
      <c r="U37" s="97">
        <v>14.5</v>
      </c>
      <c r="V37" s="97">
        <v>0.5</v>
      </c>
      <c r="W37" s="43"/>
      <c r="X37" s="255" t="s">
        <v>108</v>
      </c>
      <c r="Y37" s="255"/>
      <c r="Z37" s="255"/>
      <c r="AA37" s="43"/>
      <c r="AB37" s="255" t="s">
        <v>104</v>
      </c>
      <c r="AC37" s="255"/>
      <c r="AD37" s="255"/>
      <c r="AE37" s="255"/>
      <c r="AF37" s="2"/>
    </row>
    <row r="38" spans="1:32">
      <c r="A38" s="39">
        <v>31</v>
      </c>
      <c r="B38" s="21">
        <v>-2.7</v>
      </c>
      <c r="C38" s="21"/>
      <c r="D38" s="21">
        <v>9.6</v>
      </c>
      <c r="E38" s="21"/>
      <c r="F38" s="43"/>
      <c r="G38" s="23"/>
      <c r="H38" s="21">
        <v>0</v>
      </c>
      <c r="I38" s="21"/>
      <c r="J38" s="43"/>
      <c r="K38" s="39">
        <v>31</v>
      </c>
      <c r="L38" s="24">
        <v>1029</v>
      </c>
      <c r="M38" s="24">
        <v>1036.3</v>
      </c>
      <c r="N38" s="43"/>
      <c r="O38" s="39">
        <v>31</v>
      </c>
      <c r="P38" s="27">
        <v>47</v>
      </c>
      <c r="Q38" s="27">
        <v>89</v>
      </c>
      <c r="R38" s="43"/>
      <c r="S38" s="39">
        <v>31</v>
      </c>
      <c r="T38" s="35" t="s">
        <v>54</v>
      </c>
      <c r="U38" s="97">
        <v>6.4</v>
      </c>
      <c r="V38" s="97">
        <v>0.2</v>
      </c>
      <c r="W38" s="43"/>
      <c r="X38" s="255" t="s">
        <v>108</v>
      </c>
      <c r="Y38" s="255"/>
      <c r="Z38" s="255"/>
      <c r="AA38" s="43"/>
      <c r="AB38" s="255" t="s">
        <v>104</v>
      </c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110" t="s">
        <v>58</v>
      </c>
      <c r="H39" s="118">
        <v>0</v>
      </c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-0.35483870967741937</v>
      </c>
      <c r="C40" s="45" t="s">
        <v>2</v>
      </c>
      <c r="D40" s="45">
        <f>AVERAGE(D8:D38)</f>
        <v>8.4806451612903242</v>
      </c>
      <c r="E40" s="46" t="s">
        <v>2</v>
      </c>
      <c r="F40" s="2"/>
      <c r="G40" s="47" t="s">
        <v>5</v>
      </c>
      <c r="H40" s="48">
        <f>SUM(H8:H38)</f>
        <v>60.451999999999984</v>
      </c>
      <c r="I40" s="116" t="s">
        <v>61</v>
      </c>
      <c r="J40" s="2"/>
      <c r="K40" s="44" t="s">
        <v>3</v>
      </c>
      <c r="L40" s="104">
        <f>AVERAGE(L8:L38)</f>
        <v>1026.441935483871</v>
      </c>
      <c r="M40" s="105">
        <f>AVERAGE(M8:M38)</f>
        <v>1031.8258064516128</v>
      </c>
      <c r="N40" s="2"/>
      <c r="O40" s="44" t="s">
        <v>3</v>
      </c>
      <c r="P40" s="119">
        <f>AVERAGE(P8:P38)</f>
        <v>64.516129032258064</v>
      </c>
      <c r="Q40" s="120">
        <f>AVERAGE(Q8:Q38)</f>
        <v>91.41935483870968</v>
      </c>
      <c r="R40" s="2"/>
      <c r="S40" s="86" t="s">
        <v>11</v>
      </c>
      <c r="T40" s="112" t="s">
        <v>65</v>
      </c>
      <c r="U40" s="98">
        <f>MAXA(U8:U38)</f>
        <v>40.200000000000003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AVERAGE(B49:B79)</f>
        <v>3.3161290322580643</v>
      </c>
      <c r="C41" s="264"/>
      <c r="D41" s="264"/>
      <c r="E41" s="51" t="s">
        <v>2</v>
      </c>
      <c r="F41" s="2"/>
      <c r="G41" s="110" t="s">
        <v>57</v>
      </c>
      <c r="H41" s="111">
        <v>3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AVERAGE(L8:M8,L9:M9,L10:M10,L11:M11,L12:M12,L13:M13,L14:M14,L15:M15,L16:M16,L17:M17,L18:M18,L19:M19,L20:M20,L21:M21,L22:M22,L23:M23,L24:M24,L25:M25,L26:M26,L27:M27,L28:M28,L29:M29,L30:M30,L31:M31,L32:M32,L33:M33,L34:M34,L35:M35,L36:M36,L37:M38)</f>
        <v>1029.133870967742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AVERAGE(P8:Q8,P9:Q9,P10:Q10,P11:Q11,P12:Q12,P13:Q13,P14:Q14,P15:Q15,P16:Q16,P17:Q17,P18:Q18,P19:Q19,P20:Q20,P21:Q21,P22:Q22,P23:Q23,P24:Q24,P25:Q25,P26:Q26,P27:Q27,P28:Q28,P29:Q29,P30:Q30,P31:Q31,P32:Q32,P33:Q33,P34:Q34,P35:Q35,P36:Q36,P37:Q38)</f>
        <v>77.967741935483872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-4.2</v>
      </c>
      <c r="C42" s="56" t="s">
        <v>2</v>
      </c>
      <c r="D42" s="56">
        <f>MAXA(D8:D38)</f>
        <v>17.3</v>
      </c>
      <c r="E42" s="57" t="s">
        <v>2</v>
      </c>
      <c r="F42" s="2"/>
      <c r="G42" s="47" t="s">
        <v>6</v>
      </c>
      <c r="H42" s="48">
        <f>MAXA(H8:H38)</f>
        <v>38.607999999999997</v>
      </c>
      <c r="I42" s="98">
        <f>MAXA(I8:I38)</f>
        <v>5.6</v>
      </c>
      <c r="J42" s="2"/>
      <c r="K42" s="55" t="s">
        <v>4</v>
      </c>
      <c r="L42" s="106">
        <f>MINA(L8:L38)</f>
        <v>1011</v>
      </c>
      <c r="M42" s="106">
        <f>MAXA(M8:M38)</f>
        <v>1039.5</v>
      </c>
      <c r="N42" s="2"/>
      <c r="O42" s="55" t="s">
        <v>4</v>
      </c>
      <c r="P42" s="96">
        <f>MINA(P8:P38)</f>
        <v>33</v>
      </c>
      <c r="Q42" s="96">
        <f>MAXA(Q8:Q38)</f>
        <v>96</v>
      </c>
      <c r="R42" s="58"/>
      <c r="S42" s="282" t="s">
        <v>50</v>
      </c>
      <c r="T42" s="283"/>
      <c r="U42" s="103">
        <f>AVERAGE(U8:U38)</f>
        <v>11.470967741935484</v>
      </c>
      <c r="V42" s="103">
        <f>AVERAGE(V8:V38)</f>
        <v>0.56774193548387086</v>
      </c>
      <c r="W42" s="2"/>
      <c r="X42" s="107">
        <f>SUM(H8:H17)</f>
        <v>1.524</v>
      </c>
      <c r="Y42" s="107">
        <f>SUM(H18:H27)</f>
        <v>47.497999999999998</v>
      </c>
      <c r="Z42" s="107">
        <f>SUM(H28:H38)</f>
        <v>11.429999999999996</v>
      </c>
      <c r="AA42" s="2"/>
      <c r="AB42" s="80" t="s">
        <v>43</v>
      </c>
      <c r="AC42" s="107">
        <f>AVERAGE(B8:B17)</f>
        <v>0.2</v>
      </c>
      <c r="AD42" s="107">
        <f>AVERAGE(D8:D17)</f>
        <v>10.340000000000002</v>
      </c>
      <c r="AE42" s="107">
        <f>AVERAGE(B49:B58)</f>
        <v>4.4700000000000006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Novembre!H45</f>
        <v>879.80000000000007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-1.31</v>
      </c>
      <c r="AD43" s="107">
        <f>AVERAGE(D18:D27)</f>
        <v>4.3100000000000005</v>
      </c>
      <c r="AE43" s="107">
        <f>AVERAGE(B59:B68)</f>
        <v>1.1499999999999999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60.451999999999984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9.0909090909090592E-3</v>
      </c>
      <c r="AD44" s="107">
        <f>AVERAGE(D28:D38)</f>
        <v>10.581818181818182</v>
      </c>
      <c r="AE44" s="107">
        <f>AVERAGE(B69:B79)</f>
        <v>4.2363636363636363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940.25200000000007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3.8</v>
      </c>
      <c r="C49" s="69" t="s">
        <v>2</v>
      </c>
      <c r="G49" s="63"/>
      <c r="L49" s="67"/>
    </row>
    <row r="50" spans="1:20">
      <c r="A50" s="26">
        <v>2</v>
      </c>
      <c r="B50" s="70">
        <v>6.1</v>
      </c>
      <c r="C50" s="71" t="s">
        <v>2</v>
      </c>
    </row>
    <row r="51" spans="1:20">
      <c r="A51" s="26">
        <v>3</v>
      </c>
      <c r="B51" s="70">
        <v>6.1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6.8</v>
      </c>
      <c r="C52" s="71" t="s">
        <v>2</v>
      </c>
      <c r="K52" s="66"/>
      <c r="L52" s="65"/>
      <c r="M52" s="65"/>
      <c r="N52" s="65"/>
      <c r="O52" s="65"/>
    </row>
    <row r="53" spans="1:20">
      <c r="A53" s="26">
        <v>5</v>
      </c>
      <c r="B53" s="70">
        <v>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3.7</v>
      </c>
      <c r="C54" s="71" t="s">
        <v>2</v>
      </c>
    </row>
    <row r="55" spans="1:20">
      <c r="A55" s="26">
        <v>7</v>
      </c>
      <c r="B55" s="70">
        <v>3.1</v>
      </c>
      <c r="C55" s="71" t="s">
        <v>2</v>
      </c>
    </row>
    <row r="56" spans="1:20">
      <c r="A56" s="26">
        <v>8</v>
      </c>
      <c r="B56" s="70">
        <v>2.7</v>
      </c>
      <c r="C56" s="71" t="s">
        <v>2</v>
      </c>
    </row>
    <row r="57" spans="1:20">
      <c r="A57" s="26">
        <v>9</v>
      </c>
      <c r="B57" s="70">
        <v>3.2</v>
      </c>
      <c r="C57" s="71" t="s">
        <v>2</v>
      </c>
    </row>
    <row r="58" spans="1:20">
      <c r="A58" s="26">
        <v>10</v>
      </c>
      <c r="B58" s="70">
        <v>3.2</v>
      </c>
      <c r="C58" s="71" t="s">
        <v>2</v>
      </c>
    </row>
    <row r="59" spans="1:20">
      <c r="A59" s="26">
        <v>11</v>
      </c>
      <c r="B59" s="70">
        <v>2.9</v>
      </c>
      <c r="C59" s="71" t="s">
        <v>2</v>
      </c>
    </row>
    <row r="60" spans="1:20">
      <c r="A60" s="26">
        <v>12</v>
      </c>
      <c r="B60" s="70">
        <v>0.6</v>
      </c>
      <c r="C60" s="71" t="s">
        <v>2</v>
      </c>
    </row>
    <row r="61" spans="1:20">
      <c r="A61" s="26">
        <v>13</v>
      </c>
      <c r="B61" s="70">
        <v>0.3</v>
      </c>
      <c r="C61" s="71" t="s">
        <v>2</v>
      </c>
    </row>
    <row r="62" spans="1:20">
      <c r="A62" s="26">
        <v>14</v>
      </c>
      <c r="B62" s="70">
        <v>-0.4</v>
      </c>
      <c r="C62" s="71" t="s">
        <v>2</v>
      </c>
    </row>
    <row r="63" spans="1:20">
      <c r="A63" s="26">
        <v>15</v>
      </c>
      <c r="B63" s="70">
        <v>-1.1000000000000001</v>
      </c>
      <c r="C63" s="71" t="s">
        <v>2</v>
      </c>
    </row>
    <row r="64" spans="1:20">
      <c r="A64" s="26">
        <v>16</v>
      </c>
      <c r="B64" s="70">
        <v>2</v>
      </c>
      <c r="C64" s="71" t="s">
        <v>2</v>
      </c>
    </row>
    <row r="65" spans="1:3">
      <c r="A65" s="26">
        <v>17</v>
      </c>
      <c r="B65" s="70">
        <v>1.6</v>
      </c>
      <c r="C65" s="71" t="s">
        <v>2</v>
      </c>
    </row>
    <row r="66" spans="1:3">
      <c r="A66" s="26">
        <v>18</v>
      </c>
      <c r="B66" s="70">
        <v>0.6</v>
      </c>
      <c r="C66" s="71" t="s">
        <v>2</v>
      </c>
    </row>
    <row r="67" spans="1:3">
      <c r="A67" s="26">
        <v>19</v>
      </c>
      <c r="B67" s="70">
        <v>0.9</v>
      </c>
      <c r="C67" s="71" t="s">
        <v>2</v>
      </c>
    </row>
    <row r="68" spans="1:3">
      <c r="A68" s="26">
        <v>20</v>
      </c>
      <c r="B68" s="70">
        <v>4.0999999999999996</v>
      </c>
      <c r="C68" s="71" t="s">
        <v>2</v>
      </c>
    </row>
    <row r="69" spans="1:3">
      <c r="A69" s="26">
        <v>21</v>
      </c>
      <c r="B69" s="70">
        <v>5.8</v>
      </c>
      <c r="C69" s="71" t="s">
        <v>2</v>
      </c>
    </row>
    <row r="70" spans="1:3">
      <c r="A70" s="26">
        <v>22</v>
      </c>
      <c r="B70" s="70">
        <v>4.3</v>
      </c>
      <c r="C70" s="71" t="s">
        <v>2</v>
      </c>
    </row>
    <row r="71" spans="1:3">
      <c r="A71" s="26">
        <v>23</v>
      </c>
      <c r="B71" s="70">
        <v>4.0999999999999996</v>
      </c>
      <c r="C71" s="71" t="s">
        <v>2</v>
      </c>
    </row>
    <row r="72" spans="1:3">
      <c r="A72" s="26">
        <v>24</v>
      </c>
      <c r="B72" s="70">
        <v>3.2</v>
      </c>
      <c r="C72" s="71" t="s">
        <v>2</v>
      </c>
    </row>
    <row r="73" spans="1:3">
      <c r="A73" s="26">
        <v>25</v>
      </c>
      <c r="B73" s="70">
        <v>3.6</v>
      </c>
      <c r="C73" s="71" t="s">
        <v>2</v>
      </c>
    </row>
    <row r="74" spans="1:3">
      <c r="A74" s="26">
        <v>26</v>
      </c>
      <c r="B74" s="70">
        <v>4.8</v>
      </c>
      <c r="C74" s="71" t="s">
        <v>2</v>
      </c>
    </row>
    <row r="75" spans="1:3">
      <c r="A75" s="26">
        <v>27</v>
      </c>
      <c r="B75" s="70">
        <v>5.7</v>
      </c>
      <c r="C75" s="71" t="s">
        <v>2</v>
      </c>
    </row>
    <row r="76" spans="1:3">
      <c r="A76" s="26">
        <v>28</v>
      </c>
      <c r="B76" s="70">
        <v>4.5999999999999996</v>
      </c>
      <c r="C76" s="71" t="s">
        <v>2</v>
      </c>
    </row>
    <row r="77" spans="1:3">
      <c r="A77" s="26">
        <v>29</v>
      </c>
      <c r="B77" s="70">
        <v>4</v>
      </c>
      <c r="C77" s="71" t="s">
        <v>2</v>
      </c>
    </row>
    <row r="78" spans="1:3">
      <c r="A78" s="26">
        <v>30</v>
      </c>
      <c r="B78" s="70">
        <v>4.4000000000000004</v>
      </c>
      <c r="C78" s="71" t="s">
        <v>2</v>
      </c>
    </row>
    <row r="79" spans="1:3">
      <c r="A79" s="39">
        <v>31</v>
      </c>
      <c r="B79" s="72">
        <v>2.1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79"/>
  <sheetViews>
    <sheetView topLeftCell="A25" workbookViewId="0">
      <selection activeCell="G31" sqref="G3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69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70</v>
      </c>
      <c r="Y4" s="257"/>
      <c r="Z4" s="257"/>
      <c r="AA4" s="9"/>
      <c r="AB4" s="256">
        <v>42401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56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-0.1</v>
      </c>
      <c r="C8" s="21" t="s">
        <v>2</v>
      </c>
      <c r="D8" s="21">
        <v>11.8</v>
      </c>
      <c r="E8" s="21" t="s">
        <v>2</v>
      </c>
      <c r="F8" s="43"/>
      <c r="G8" s="194" t="s">
        <v>114</v>
      </c>
      <c r="H8" s="21">
        <v>0.254</v>
      </c>
      <c r="I8" s="21"/>
      <c r="J8" s="43"/>
      <c r="K8" s="20">
        <v>1</v>
      </c>
      <c r="L8" s="24">
        <v>1017.5</v>
      </c>
      <c r="M8" s="24">
        <v>1027</v>
      </c>
      <c r="N8" s="43"/>
      <c r="O8" s="20">
        <v>1</v>
      </c>
      <c r="P8" s="27">
        <v>73</v>
      </c>
      <c r="Q8" s="129">
        <v>94</v>
      </c>
      <c r="R8" s="43"/>
      <c r="S8" s="20">
        <v>1</v>
      </c>
      <c r="T8" s="35" t="s">
        <v>65</v>
      </c>
      <c r="U8" s="97">
        <v>14.5</v>
      </c>
      <c r="V8" s="97">
        <v>1.9</v>
      </c>
      <c r="W8" s="43"/>
      <c r="X8" s="255" t="s">
        <v>113</v>
      </c>
      <c r="Y8" s="255"/>
      <c r="Z8" s="255"/>
      <c r="AA8" s="43"/>
      <c r="AB8" s="255" t="s">
        <v>117</v>
      </c>
      <c r="AC8" s="255"/>
      <c r="AD8" s="255"/>
      <c r="AE8" s="255"/>
      <c r="AF8" s="2"/>
    </row>
    <row r="9" spans="1:119">
      <c r="A9" s="26">
        <v>2</v>
      </c>
      <c r="B9" s="21">
        <v>5.8</v>
      </c>
      <c r="C9" s="21" t="s">
        <v>2</v>
      </c>
      <c r="D9" s="21">
        <v>8.1999999999999993</v>
      </c>
      <c r="E9" s="21" t="s">
        <v>2</v>
      </c>
      <c r="F9" s="43"/>
      <c r="G9" s="138"/>
      <c r="H9" s="21">
        <v>0</v>
      </c>
      <c r="I9" s="21"/>
      <c r="J9" s="43"/>
      <c r="K9" s="26">
        <v>2</v>
      </c>
      <c r="L9" s="24">
        <v>1022.1</v>
      </c>
      <c r="M9" s="24">
        <v>1027</v>
      </c>
      <c r="N9" s="43"/>
      <c r="O9" s="26">
        <v>2</v>
      </c>
      <c r="P9" s="27">
        <v>89</v>
      </c>
      <c r="Q9" s="129">
        <v>94</v>
      </c>
      <c r="R9" s="43"/>
      <c r="S9" s="26">
        <v>2</v>
      </c>
      <c r="T9" s="35" t="s">
        <v>62</v>
      </c>
      <c r="U9" s="34">
        <v>20.9</v>
      </c>
      <c r="V9" s="34">
        <v>1.6</v>
      </c>
      <c r="W9" s="43"/>
      <c r="X9" s="255" t="s">
        <v>96</v>
      </c>
      <c r="Y9" s="255"/>
      <c r="Z9" s="255"/>
      <c r="AA9" s="43"/>
      <c r="AB9" s="255" t="s">
        <v>96</v>
      </c>
      <c r="AC9" s="255"/>
      <c r="AD9" s="255"/>
      <c r="AE9" s="255"/>
      <c r="AF9" s="2"/>
    </row>
    <row r="10" spans="1:119">
      <c r="A10" s="26">
        <v>3</v>
      </c>
      <c r="B10" s="21">
        <v>7.1</v>
      </c>
      <c r="C10" s="21" t="s">
        <v>2</v>
      </c>
      <c r="D10" s="21">
        <v>13.7</v>
      </c>
      <c r="E10" s="21" t="s">
        <v>2</v>
      </c>
      <c r="F10" s="43"/>
      <c r="G10" s="194" t="s">
        <v>114</v>
      </c>
      <c r="H10" s="21">
        <v>0.254</v>
      </c>
      <c r="I10" s="21"/>
      <c r="J10" s="43"/>
      <c r="K10" s="26">
        <v>3</v>
      </c>
      <c r="L10" s="24">
        <v>1010.9</v>
      </c>
      <c r="M10" s="24">
        <v>1022.1</v>
      </c>
      <c r="N10" s="43"/>
      <c r="O10" s="26">
        <v>3</v>
      </c>
      <c r="P10" s="27">
        <v>17</v>
      </c>
      <c r="Q10" s="27">
        <v>92</v>
      </c>
      <c r="R10" s="43"/>
      <c r="S10" s="26">
        <v>3</v>
      </c>
      <c r="T10" s="35" t="s">
        <v>93</v>
      </c>
      <c r="U10" s="130">
        <v>49.9</v>
      </c>
      <c r="V10" s="34">
        <v>5.8</v>
      </c>
      <c r="W10" s="43"/>
      <c r="X10" s="255" t="s">
        <v>115</v>
      </c>
      <c r="Y10" s="255"/>
      <c r="Z10" s="255"/>
      <c r="AA10" s="43"/>
      <c r="AB10" s="255" t="s">
        <v>116</v>
      </c>
      <c r="AC10" s="255"/>
      <c r="AD10" s="255"/>
      <c r="AE10" s="255"/>
      <c r="AF10" s="2"/>
    </row>
    <row r="11" spans="1:119">
      <c r="A11" s="26">
        <v>4</v>
      </c>
      <c r="B11" s="21">
        <v>0.8</v>
      </c>
      <c r="C11" s="21" t="s">
        <v>2</v>
      </c>
      <c r="D11" s="21">
        <v>14.6</v>
      </c>
      <c r="E11" s="21" t="s">
        <v>2</v>
      </c>
      <c r="F11" s="43"/>
      <c r="G11" s="138"/>
      <c r="H11" s="21">
        <v>0</v>
      </c>
      <c r="I11" s="21"/>
      <c r="J11" s="43"/>
      <c r="K11" s="26">
        <v>4</v>
      </c>
      <c r="L11" s="24">
        <v>1020.9</v>
      </c>
      <c r="M11" s="24">
        <v>1025.5999999999999</v>
      </c>
      <c r="N11" s="43"/>
      <c r="O11" s="26">
        <v>4</v>
      </c>
      <c r="P11" s="27">
        <v>16</v>
      </c>
      <c r="Q11" s="27">
        <v>50</v>
      </c>
      <c r="R11" s="43"/>
      <c r="S11" s="26">
        <v>4</v>
      </c>
      <c r="T11" s="35" t="s">
        <v>54</v>
      </c>
      <c r="U11" s="34">
        <v>25.7</v>
      </c>
      <c r="V11" s="97">
        <v>2.4</v>
      </c>
      <c r="W11" s="43"/>
      <c r="X11" s="255"/>
      <c r="Y11" s="255"/>
      <c r="Z11" s="255"/>
      <c r="AA11" s="43"/>
      <c r="AB11" s="255" t="s">
        <v>94</v>
      </c>
      <c r="AC11" s="255"/>
      <c r="AD11" s="255"/>
      <c r="AE11" s="255"/>
      <c r="AF11" s="32"/>
    </row>
    <row r="12" spans="1:119">
      <c r="A12" s="26">
        <v>5</v>
      </c>
      <c r="B12" s="21">
        <v>0.8</v>
      </c>
      <c r="C12" s="21" t="s">
        <v>2</v>
      </c>
      <c r="D12" s="21">
        <v>15.5</v>
      </c>
      <c r="E12" s="21" t="s">
        <v>2</v>
      </c>
      <c r="F12" s="43"/>
      <c r="G12" s="138"/>
      <c r="H12" s="21">
        <v>0</v>
      </c>
      <c r="I12" s="21"/>
      <c r="J12" s="43"/>
      <c r="K12" s="26">
        <v>5</v>
      </c>
      <c r="L12" s="24">
        <v>1021.2</v>
      </c>
      <c r="M12" s="24">
        <v>1029.4000000000001</v>
      </c>
      <c r="N12" s="43"/>
      <c r="O12" s="26">
        <v>5</v>
      </c>
      <c r="P12" s="27">
        <v>24</v>
      </c>
      <c r="Q12" s="27">
        <v>64</v>
      </c>
      <c r="R12" s="43"/>
      <c r="S12" s="26">
        <v>5</v>
      </c>
      <c r="T12" s="35" t="s">
        <v>62</v>
      </c>
      <c r="U12" s="97">
        <v>20.9</v>
      </c>
      <c r="V12" s="97">
        <v>2.9</v>
      </c>
      <c r="W12" s="43"/>
      <c r="X12" s="255"/>
      <c r="Y12" s="255"/>
      <c r="Z12" s="255"/>
      <c r="AA12" s="43"/>
      <c r="AB12" s="255" t="s">
        <v>94</v>
      </c>
      <c r="AC12" s="255"/>
      <c r="AD12" s="255"/>
      <c r="AE12" s="255"/>
      <c r="AF12" s="33"/>
    </row>
    <row r="13" spans="1:119">
      <c r="A13" s="26">
        <v>6</v>
      </c>
      <c r="B13" s="21">
        <v>0.8</v>
      </c>
      <c r="C13" s="21" t="s">
        <v>2</v>
      </c>
      <c r="D13" s="21">
        <v>8.9</v>
      </c>
      <c r="E13" s="21" t="s">
        <v>2</v>
      </c>
      <c r="F13" s="43"/>
      <c r="G13" s="138"/>
      <c r="H13" s="21">
        <v>0</v>
      </c>
      <c r="I13" s="121"/>
      <c r="J13" s="43"/>
      <c r="K13" s="26">
        <v>6</v>
      </c>
      <c r="L13" s="24">
        <v>1022.7</v>
      </c>
      <c r="M13" s="132">
        <v>1030.9000000000001</v>
      </c>
      <c r="N13" s="43"/>
      <c r="O13" s="26">
        <v>6</v>
      </c>
      <c r="P13" s="27">
        <v>59</v>
      </c>
      <c r="Q13" s="35">
        <v>82</v>
      </c>
      <c r="R13" s="43"/>
      <c r="S13" s="26">
        <v>6</v>
      </c>
      <c r="T13" s="35" t="s">
        <v>62</v>
      </c>
      <c r="U13" s="97">
        <v>17.7</v>
      </c>
      <c r="V13" s="97">
        <v>2.7</v>
      </c>
      <c r="W13" s="43"/>
      <c r="X13" s="255"/>
      <c r="Y13" s="255"/>
      <c r="Z13" s="255"/>
      <c r="AA13" s="43"/>
      <c r="AB13" s="255" t="s">
        <v>120</v>
      </c>
      <c r="AC13" s="255"/>
      <c r="AD13" s="255"/>
      <c r="AE13" s="255"/>
      <c r="AF13" s="2"/>
    </row>
    <row r="14" spans="1:119">
      <c r="A14" s="26">
        <v>7</v>
      </c>
      <c r="B14" s="21">
        <v>3.6</v>
      </c>
      <c r="C14" s="21" t="s">
        <v>2</v>
      </c>
      <c r="D14" s="136">
        <v>6</v>
      </c>
      <c r="E14" s="21" t="s">
        <v>2</v>
      </c>
      <c r="F14" s="43"/>
      <c r="G14" s="195" t="s">
        <v>118</v>
      </c>
      <c r="H14" s="21">
        <v>13.7</v>
      </c>
      <c r="I14" s="21">
        <v>4.5999999999999996</v>
      </c>
      <c r="J14" s="43"/>
      <c r="K14" s="26">
        <v>7</v>
      </c>
      <c r="L14" s="24">
        <v>1012.2</v>
      </c>
      <c r="M14" s="24">
        <v>1022.8</v>
      </c>
      <c r="N14" s="43"/>
      <c r="O14" s="26">
        <v>7</v>
      </c>
      <c r="P14" s="94">
        <v>78</v>
      </c>
      <c r="Q14" s="27">
        <v>91</v>
      </c>
      <c r="R14" s="43"/>
      <c r="S14" s="26">
        <v>7</v>
      </c>
      <c r="T14" s="35" t="s">
        <v>62</v>
      </c>
      <c r="U14" s="97">
        <v>20.9</v>
      </c>
      <c r="V14" s="97">
        <v>3.5</v>
      </c>
      <c r="W14" s="43"/>
      <c r="X14" s="255"/>
      <c r="Y14" s="255"/>
      <c r="Z14" s="255"/>
      <c r="AA14" s="43"/>
      <c r="AB14" s="255" t="s">
        <v>100</v>
      </c>
      <c r="AC14" s="255"/>
      <c r="AD14" s="255"/>
      <c r="AE14" s="255"/>
      <c r="AF14" s="2"/>
    </row>
    <row r="15" spans="1:119">
      <c r="A15" s="26">
        <v>8</v>
      </c>
      <c r="B15" s="21">
        <v>-0.6</v>
      </c>
      <c r="C15" s="21" t="s">
        <v>2</v>
      </c>
      <c r="D15" s="21">
        <v>11.4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1013.9</v>
      </c>
      <c r="M15" s="24">
        <v>1017.3</v>
      </c>
      <c r="N15" s="43"/>
      <c r="O15" s="26">
        <v>8</v>
      </c>
      <c r="P15" s="94">
        <v>61</v>
      </c>
      <c r="Q15" s="27">
        <v>92</v>
      </c>
      <c r="R15" s="43"/>
      <c r="S15" s="26">
        <v>8</v>
      </c>
      <c r="T15" s="35" t="s">
        <v>54</v>
      </c>
      <c r="U15" s="97">
        <v>12.9</v>
      </c>
      <c r="V15" s="97">
        <v>0.6</v>
      </c>
      <c r="W15" s="43"/>
      <c r="X15" s="255"/>
      <c r="Y15" s="255"/>
      <c r="Z15" s="255"/>
      <c r="AA15" s="43"/>
      <c r="AB15" s="255" t="s">
        <v>119</v>
      </c>
      <c r="AC15" s="255"/>
      <c r="AD15" s="255"/>
      <c r="AE15" s="255"/>
      <c r="AF15" s="2"/>
    </row>
    <row r="16" spans="1:119">
      <c r="A16" s="26">
        <v>9</v>
      </c>
      <c r="B16" s="21">
        <v>0.1</v>
      </c>
      <c r="C16" s="21" t="s">
        <v>2</v>
      </c>
      <c r="D16" s="21">
        <v>7.3</v>
      </c>
      <c r="E16" s="21" t="s">
        <v>2</v>
      </c>
      <c r="F16" s="43"/>
      <c r="G16" s="197" t="s">
        <v>123</v>
      </c>
      <c r="H16" s="21">
        <v>0.50800000000000001</v>
      </c>
      <c r="I16" s="21">
        <v>0.254</v>
      </c>
      <c r="J16" s="43"/>
      <c r="K16" s="26">
        <v>9</v>
      </c>
      <c r="L16" s="24">
        <v>995.6</v>
      </c>
      <c r="M16" s="24">
        <v>1015.6</v>
      </c>
      <c r="N16" s="43"/>
      <c r="O16" s="26">
        <v>9</v>
      </c>
      <c r="P16" s="27">
        <v>82</v>
      </c>
      <c r="Q16" s="27">
        <v>91</v>
      </c>
      <c r="R16" s="43"/>
      <c r="S16" s="26">
        <v>9</v>
      </c>
      <c r="T16" s="35" t="s">
        <v>62</v>
      </c>
      <c r="U16" s="97">
        <v>17.7</v>
      </c>
      <c r="V16" s="97">
        <v>1.6</v>
      </c>
      <c r="W16" s="43"/>
      <c r="X16" s="255"/>
      <c r="Y16" s="255"/>
      <c r="Z16" s="255"/>
      <c r="AA16" s="43"/>
      <c r="AB16" s="255" t="s">
        <v>66</v>
      </c>
      <c r="AC16" s="255"/>
      <c r="AD16" s="255"/>
      <c r="AE16" s="255"/>
      <c r="AF16" s="2"/>
    </row>
    <row r="17" spans="1:33">
      <c r="A17" s="26">
        <v>10</v>
      </c>
      <c r="B17" s="21">
        <v>4.5</v>
      </c>
      <c r="C17" s="21" t="s">
        <v>2</v>
      </c>
      <c r="D17" s="21">
        <v>12.2</v>
      </c>
      <c r="E17" s="21" t="s">
        <v>2</v>
      </c>
      <c r="F17" s="43"/>
      <c r="G17" s="139"/>
      <c r="H17" s="34">
        <v>0</v>
      </c>
      <c r="I17" s="34"/>
      <c r="J17" s="43"/>
      <c r="K17" s="26">
        <v>10</v>
      </c>
      <c r="L17" s="24">
        <v>994.6</v>
      </c>
      <c r="M17" s="24">
        <v>1003.8</v>
      </c>
      <c r="N17" s="43"/>
      <c r="O17" s="26">
        <v>10</v>
      </c>
      <c r="P17" s="131">
        <v>14</v>
      </c>
      <c r="Q17" s="27">
        <v>88</v>
      </c>
      <c r="R17" s="43"/>
      <c r="S17" s="26">
        <v>10</v>
      </c>
      <c r="T17" s="35" t="s">
        <v>93</v>
      </c>
      <c r="U17" s="34">
        <v>46.7</v>
      </c>
      <c r="V17" s="137">
        <v>11.1</v>
      </c>
      <c r="W17" s="43"/>
      <c r="X17" s="255" t="s">
        <v>95</v>
      </c>
      <c r="Y17" s="255"/>
      <c r="Z17" s="255"/>
      <c r="AA17" s="43"/>
      <c r="AB17" s="255" t="s">
        <v>94</v>
      </c>
      <c r="AC17" s="255"/>
      <c r="AD17" s="255"/>
      <c r="AE17" s="255"/>
      <c r="AF17" s="2"/>
    </row>
    <row r="18" spans="1:33">
      <c r="A18" s="26">
        <v>11</v>
      </c>
      <c r="B18" s="21">
        <v>0.3</v>
      </c>
      <c r="C18" s="21" t="s">
        <v>2</v>
      </c>
      <c r="D18" s="21">
        <v>11.8</v>
      </c>
      <c r="E18" s="21" t="s">
        <v>2</v>
      </c>
      <c r="F18" s="43"/>
      <c r="G18" s="139"/>
      <c r="H18" s="21">
        <v>0</v>
      </c>
      <c r="I18" s="21"/>
      <c r="J18" s="43"/>
      <c r="K18" s="26">
        <v>11</v>
      </c>
      <c r="L18" s="24">
        <v>1003.8</v>
      </c>
      <c r="M18" s="24">
        <v>1008.5</v>
      </c>
      <c r="N18" s="43"/>
      <c r="O18" s="26">
        <v>11</v>
      </c>
      <c r="P18" s="27">
        <v>16</v>
      </c>
      <c r="Q18" s="27">
        <v>58</v>
      </c>
      <c r="R18" s="43"/>
      <c r="S18" s="26">
        <v>11</v>
      </c>
      <c r="T18" s="35" t="s">
        <v>54</v>
      </c>
      <c r="U18" s="97">
        <v>16.100000000000001</v>
      </c>
      <c r="V18" s="97">
        <v>2.6</v>
      </c>
      <c r="W18" s="43"/>
      <c r="X18" s="255"/>
      <c r="Y18" s="255"/>
      <c r="Z18" s="255"/>
      <c r="AA18" s="43"/>
      <c r="AB18" s="255" t="s">
        <v>94</v>
      </c>
      <c r="AC18" s="255"/>
      <c r="AD18" s="255"/>
      <c r="AE18" s="255"/>
      <c r="AF18" s="2"/>
      <c r="AG18" s="36"/>
    </row>
    <row r="19" spans="1:33">
      <c r="A19" s="26">
        <v>12</v>
      </c>
      <c r="B19" s="21">
        <v>-0.1</v>
      </c>
      <c r="C19" s="21" t="s">
        <v>2</v>
      </c>
      <c r="D19" s="21">
        <v>6.6</v>
      </c>
      <c r="E19" s="21" t="s">
        <v>2</v>
      </c>
      <c r="F19" s="43"/>
      <c r="G19" s="197" t="s">
        <v>91</v>
      </c>
      <c r="H19" s="21">
        <v>2.286</v>
      </c>
      <c r="I19" s="21">
        <v>5.8</v>
      </c>
      <c r="J19" s="43"/>
      <c r="K19" s="26">
        <v>12</v>
      </c>
      <c r="L19" s="24">
        <v>999.2</v>
      </c>
      <c r="M19" s="24">
        <v>1006.8</v>
      </c>
      <c r="N19" s="43"/>
      <c r="O19" s="26">
        <v>12</v>
      </c>
      <c r="P19" s="27">
        <v>46</v>
      </c>
      <c r="Q19" s="27">
        <v>90</v>
      </c>
      <c r="R19" s="43"/>
      <c r="S19" s="26">
        <v>12</v>
      </c>
      <c r="T19" s="35" t="s">
        <v>62</v>
      </c>
      <c r="U19" s="97">
        <v>22.5</v>
      </c>
      <c r="V19" s="97">
        <v>2.6</v>
      </c>
      <c r="W19" s="43"/>
      <c r="X19" s="255" t="s">
        <v>108</v>
      </c>
      <c r="Y19" s="255"/>
      <c r="Z19" s="255"/>
      <c r="AA19" s="43"/>
      <c r="AB19" s="255" t="s">
        <v>66</v>
      </c>
      <c r="AC19" s="255"/>
      <c r="AD19" s="255"/>
      <c r="AE19" s="255"/>
      <c r="AF19" s="2"/>
    </row>
    <row r="20" spans="1:33">
      <c r="A20" s="26">
        <v>13</v>
      </c>
      <c r="B20" s="134">
        <v>-2.6</v>
      </c>
      <c r="C20" s="21" t="s">
        <v>2</v>
      </c>
      <c r="D20" s="21">
        <v>8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993.8</v>
      </c>
      <c r="M20" s="24">
        <v>999.2</v>
      </c>
      <c r="N20" s="43"/>
      <c r="O20" s="26">
        <v>13</v>
      </c>
      <c r="P20" s="27">
        <v>59</v>
      </c>
      <c r="Q20" s="27">
        <v>92</v>
      </c>
      <c r="R20" s="37"/>
      <c r="S20" s="26">
        <v>13</v>
      </c>
      <c r="T20" s="35" t="s">
        <v>65</v>
      </c>
      <c r="U20" s="97">
        <v>16.100000000000001</v>
      </c>
      <c r="V20" s="97">
        <v>1.4</v>
      </c>
      <c r="W20" s="43"/>
      <c r="X20" s="255" t="s">
        <v>124</v>
      </c>
      <c r="Y20" s="255"/>
      <c r="Z20" s="255"/>
      <c r="AA20" s="43"/>
      <c r="AB20" s="255" t="s">
        <v>125</v>
      </c>
      <c r="AC20" s="255"/>
      <c r="AD20" s="255"/>
      <c r="AE20" s="255"/>
      <c r="AF20" s="2"/>
    </row>
    <row r="21" spans="1:33">
      <c r="A21" s="26">
        <v>14</v>
      </c>
      <c r="B21" s="21">
        <v>2.1</v>
      </c>
      <c r="C21" s="21" t="s">
        <v>2</v>
      </c>
      <c r="D21" s="21">
        <v>6.8</v>
      </c>
      <c r="E21" s="21" t="s">
        <v>2</v>
      </c>
      <c r="F21" s="43"/>
      <c r="G21" s="140"/>
      <c r="H21" s="21">
        <v>0</v>
      </c>
      <c r="I21" s="21"/>
      <c r="J21" s="43"/>
      <c r="K21" s="26">
        <v>14</v>
      </c>
      <c r="L21" s="133">
        <v>992.5</v>
      </c>
      <c r="M21" s="24">
        <v>997.9</v>
      </c>
      <c r="N21" s="43"/>
      <c r="O21" s="26">
        <v>14</v>
      </c>
      <c r="P21" s="27">
        <v>73</v>
      </c>
      <c r="Q21" s="27">
        <v>88</v>
      </c>
      <c r="R21" s="43"/>
      <c r="S21" s="26">
        <v>14</v>
      </c>
      <c r="T21" s="35" t="s">
        <v>54</v>
      </c>
      <c r="U21" s="97">
        <v>9.6999999999999993</v>
      </c>
      <c r="V21" s="97">
        <v>0.8</v>
      </c>
      <c r="W21" s="43"/>
      <c r="X21" s="255"/>
      <c r="Y21" s="255"/>
      <c r="Z21" s="255"/>
      <c r="AA21" s="43"/>
      <c r="AB21" s="255" t="s">
        <v>66</v>
      </c>
      <c r="AC21" s="255"/>
      <c r="AD21" s="255"/>
      <c r="AE21" s="255"/>
      <c r="AF21" s="2"/>
    </row>
    <row r="22" spans="1:33">
      <c r="A22" s="26">
        <v>15</v>
      </c>
      <c r="B22" s="29">
        <v>-0.8</v>
      </c>
      <c r="C22" s="21" t="s">
        <v>2</v>
      </c>
      <c r="D22" s="21">
        <v>8.6999999999999993</v>
      </c>
      <c r="E22" s="21" t="s">
        <v>2</v>
      </c>
      <c r="F22" s="43"/>
      <c r="G22" s="197" t="s">
        <v>114</v>
      </c>
      <c r="H22" s="21">
        <v>0.254</v>
      </c>
      <c r="I22" s="21"/>
      <c r="J22" s="43"/>
      <c r="K22" s="26">
        <v>15</v>
      </c>
      <c r="L22" s="24">
        <v>998</v>
      </c>
      <c r="M22" s="97">
        <v>1015.2</v>
      </c>
      <c r="N22" s="43"/>
      <c r="O22" s="26">
        <v>15</v>
      </c>
      <c r="P22" s="27">
        <v>68</v>
      </c>
      <c r="Q22" s="27">
        <v>93</v>
      </c>
      <c r="R22" s="43"/>
      <c r="S22" s="26">
        <v>15</v>
      </c>
      <c r="T22" s="35" t="s">
        <v>54</v>
      </c>
      <c r="U22" s="97">
        <v>14.5</v>
      </c>
      <c r="V22" s="97">
        <v>1</v>
      </c>
      <c r="W22" s="43"/>
      <c r="X22" s="255" t="s">
        <v>124</v>
      </c>
      <c r="Y22" s="255"/>
      <c r="Z22" s="255"/>
      <c r="AA22" s="43"/>
      <c r="AB22" s="255" t="s">
        <v>125</v>
      </c>
      <c r="AC22" s="255"/>
      <c r="AD22" s="255"/>
      <c r="AE22" s="255"/>
      <c r="AF22" s="2"/>
    </row>
    <row r="23" spans="1:33">
      <c r="A23" s="26">
        <v>16</v>
      </c>
      <c r="B23" s="21">
        <v>6.2</v>
      </c>
      <c r="C23" s="21" t="s">
        <v>2</v>
      </c>
      <c r="D23" s="21">
        <v>7.8</v>
      </c>
      <c r="E23" s="21" t="s">
        <v>2</v>
      </c>
      <c r="F23" s="43"/>
      <c r="G23" s="196" t="s">
        <v>121</v>
      </c>
      <c r="H23" s="21">
        <v>3.81</v>
      </c>
      <c r="I23" s="21">
        <v>3</v>
      </c>
      <c r="J23" s="43"/>
      <c r="K23" s="26">
        <v>16</v>
      </c>
      <c r="L23" s="24">
        <v>1015.2</v>
      </c>
      <c r="M23" s="24">
        <v>1024.0999999999999</v>
      </c>
      <c r="N23" s="43"/>
      <c r="O23" s="26">
        <v>16</v>
      </c>
      <c r="P23" s="27">
        <v>75</v>
      </c>
      <c r="Q23" s="27">
        <v>91</v>
      </c>
      <c r="R23" s="43"/>
      <c r="S23" s="26">
        <v>16</v>
      </c>
      <c r="T23" s="35" t="s">
        <v>62</v>
      </c>
      <c r="U23" s="34">
        <v>14.5</v>
      </c>
      <c r="V23" s="34">
        <v>1.3</v>
      </c>
      <c r="W23" s="43"/>
      <c r="X23" s="255"/>
      <c r="Y23" s="255"/>
      <c r="Z23" s="255"/>
      <c r="AA23" s="43"/>
      <c r="AB23" s="255" t="s">
        <v>100</v>
      </c>
      <c r="AC23" s="255"/>
      <c r="AD23" s="255"/>
      <c r="AE23" s="255"/>
      <c r="AF23" s="2"/>
    </row>
    <row r="24" spans="1:33">
      <c r="A24" s="26">
        <v>17</v>
      </c>
      <c r="B24" s="21">
        <v>4.8</v>
      </c>
      <c r="C24" s="21" t="s">
        <v>2</v>
      </c>
      <c r="D24" s="21">
        <v>6.6</v>
      </c>
      <c r="E24" s="21" t="s">
        <v>2</v>
      </c>
      <c r="F24" s="43"/>
      <c r="G24" s="197" t="s">
        <v>122</v>
      </c>
      <c r="H24" s="21">
        <v>2.032</v>
      </c>
      <c r="I24" s="21">
        <v>1</v>
      </c>
      <c r="J24" s="43"/>
      <c r="K24" s="26">
        <v>17</v>
      </c>
      <c r="L24" s="24">
        <v>1017.6</v>
      </c>
      <c r="M24" s="24">
        <v>1021.8</v>
      </c>
      <c r="N24" s="43"/>
      <c r="O24" s="26">
        <v>17</v>
      </c>
      <c r="P24" s="27">
        <v>82</v>
      </c>
      <c r="Q24" s="27">
        <v>92</v>
      </c>
      <c r="R24" s="43"/>
      <c r="S24" s="26">
        <v>17</v>
      </c>
      <c r="T24" s="35" t="s">
        <v>126</v>
      </c>
      <c r="U24" s="97">
        <v>14.5</v>
      </c>
      <c r="V24" s="97">
        <v>1.4</v>
      </c>
      <c r="W24" s="43"/>
      <c r="X24" s="255"/>
      <c r="Y24" s="255"/>
      <c r="Z24" s="255"/>
      <c r="AA24" s="43"/>
      <c r="AB24" s="255" t="s">
        <v>100</v>
      </c>
      <c r="AC24" s="255"/>
      <c r="AD24" s="255"/>
      <c r="AE24" s="255"/>
      <c r="AF24" s="2"/>
    </row>
    <row r="25" spans="1:33">
      <c r="A25" s="26">
        <v>18</v>
      </c>
      <c r="B25" s="21">
        <v>4.2</v>
      </c>
      <c r="C25" s="21" t="s">
        <v>2</v>
      </c>
      <c r="D25" s="21">
        <v>9.1</v>
      </c>
      <c r="E25" s="21" t="s">
        <v>2</v>
      </c>
      <c r="F25" s="43"/>
      <c r="G25" s="23"/>
      <c r="H25" s="21">
        <v>0.254</v>
      </c>
      <c r="I25" s="21"/>
      <c r="J25" s="43"/>
      <c r="K25" s="26">
        <v>18</v>
      </c>
      <c r="L25" s="24">
        <v>1012.7</v>
      </c>
      <c r="M25" s="24">
        <v>1019.3</v>
      </c>
      <c r="N25" s="43"/>
      <c r="O25" s="26">
        <v>18</v>
      </c>
      <c r="P25" s="27">
        <v>63</v>
      </c>
      <c r="Q25" s="27">
        <v>90</v>
      </c>
      <c r="R25" s="43"/>
      <c r="S25" s="26">
        <v>18</v>
      </c>
      <c r="T25" s="35" t="s">
        <v>62</v>
      </c>
      <c r="U25" s="97">
        <v>16.100000000000001</v>
      </c>
      <c r="V25" s="97">
        <v>1.6</v>
      </c>
      <c r="W25" s="43"/>
      <c r="X25" s="255"/>
      <c r="Y25" s="255"/>
      <c r="Z25" s="255"/>
      <c r="AA25" s="43"/>
      <c r="AB25" s="255" t="s">
        <v>66</v>
      </c>
      <c r="AC25" s="255"/>
      <c r="AD25" s="255"/>
      <c r="AE25" s="255"/>
      <c r="AF25" s="38"/>
    </row>
    <row r="26" spans="1:33">
      <c r="A26" s="26">
        <v>19</v>
      </c>
      <c r="B26" s="21">
        <v>-0.1</v>
      </c>
      <c r="C26" s="21" t="s">
        <v>2</v>
      </c>
      <c r="D26" s="21">
        <v>14.8</v>
      </c>
      <c r="E26" s="21" t="s">
        <v>2</v>
      </c>
      <c r="F26" s="43"/>
      <c r="G26" s="141"/>
      <c r="H26" s="21">
        <v>0</v>
      </c>
      <c r="I26" s="21"/>
      <c r="J26" s="43"/>
      <c r="K26" s="26">
        <v>19</v>
      </c>
      <c r="L26" s="24">
        <v>1013.2</v>
      </c>
      <c r="M26" s="24">
        <v>1020</v>
      </c>
      <c r="N26" s="43"/>
      <c r="O26" s="26">
        <v>19</v>
      </c>
      <c r="P26" s="27">
        <v>19</v>
      </c>
      <c r="Q26" s="27">
        <v>88</v>
      </c>
      <c r="R26" s="43"/>
      <c r="S26" s="26">
        <v>19</v>
      </c>
      <c r="T26" s="35" t="s">
        <v>93</v>
      </c>
      <c r="U26" s="97">
        <v>37</v>
      </c>
      <c r="V26" s="97">
        <v>5</v>
      </c>
      <c r="W26" s="43"/>
      <c r="X26" s="255" t="s">
        <v>128</v>
      </c>
      <c r="Y26" s="255"/>
      <c r="Z26" s="255"/>
      <c r="AA26" s="43"/>
      <c r="AB26" s="255" t="s">
        <v>94</v>
      </c>
      <c r="AC26" s="255"/>
      <c r="AD26" s="255"/>
      <c r="AE26" s="255"/>
      <c r="AF26" s="38"/>
    </row>
    <row r="27" spans="1:33">
      <c r="A27" s="26">
        <v>20</v>
      </c>
      <c r="B27" s="21">
        <v>1.2</v>
      </c>
      <c r="C27" s="21" t="s">
        <v>2</v>
      </c>
      <c r="D27" s="21">
        <v>12.7</v>
      </c>
      <c r="E27" s="21" t="s">
        <v>2</v>
      </c>
      <c r="F27" s="43"/>
      <c r="G27" s="141"/>
      <c r="H27" s="21">
        <v>0</v>
      </c>
      <c r="I27" s="34"/>
      <c r="J27" s="43"/>
      <c r="K27" s="26">
        <v>20</v>
      </c>
      <c r="L27" s="24">
        <v>1020</v>
      </c>
      <c r="M27" s="24">
        <v>1027</v>
      </c>
      <c r="N27" s="43"/>
      <c r="O27" s="26">
        <v>20</v>
      </c>
      <c r="P27" s="27">
        <v>19</v>
      </c>
      <c r="Q27" s="94">
        <v>65</v>
      </c>
      <c r="R27" s="43"/>
      <c r="S27" s="26">
        <v>20</v>
      </c>
      <c r="T27" s="35" t="s">
        <v>54</v>
      </c>
      <c r="U27" s="97">
        <v>14.5</v>
      </c>
      <c r="V27" s="97">
        <v>1.3</v>
      </c>
      <c r="W27" s="43"/>
      <c r="X27" s="255"/>
      <c r="Y27" s="255"/>
      <c r="Z27" s="255"/>
      <c r="AA27" s="43"/>
      <c r="AB27" s="255" t="s">
        <v>94</v>
      </c>
      <c r="AC27" s="255"/>
      <c r="AD27" s="255"/>
      <c r="AE27" s="255"/>
      <c r="AF27" s="38"/>
    </row>
    <row r="28" spans="1:33">
      <c r="A28" s="26">
        <v>21</v>
      </c>
      <c r="B28" s="21">
        <v>1.6</v>
      </c>
      <c r="C28" s="21" t="s">
        <v>2</v>
      </c>
      <c r="D28" s="128">
        <v>16.7</v>
      </c>
      <c r="E28" s="21" t="s">
        <v>2</v>
      </c>
      <c r="F28" s="43"/>
      <c r="G28" s="23"/>
      <c r="H28" s="21">
        <v>0</v>
      </c>
      <c r="I28" s="34"/>
      <c r="J28" s="43"/>
      <c r="K28" s="26">
        <v>21</v>
      </c>
      <c r="L28" s="24">
        <v>1019.4</v>
      </c>
      <c r="M28" s="24">
        <v>1023.4</v>
      </c>
      <c r="N28" s="43"/>
      <c r="O28" s="26">
        <v>21</v>
      </c>
      <c r="P28" s="27">
        <v>45</v>
      </c>
      <c r="Q28" s="27">
        <v>82</v>
      </c>
      <c r="R28" s="43"/>
      <c r="S28" s="26">
        <v>21</v>
      </c>
      <c r="T28" s="35" t="s">
        <v>65</v>
      </c>
      <c r="U28" s="97">
        <v>14.5</v>
      </c>
      <c r="V28" s="97">
        <v>1.3</v>
      </c>
      <c r="W28" s="43"/>
      <c r="X28" s="255"/>
      <c r="Y28" s="255"/>
      <c r="Z28" s="255"/>
      <c r="AA28" s="43"/>
      <c r="AB28" s="255" t="s">
        <v>94</v>
      </c>
      <c r="AC28" s="255"/>
      <c r="AD28" s="255"/>
      <c r="AE28" s="255"/>
      <c r="AF28" s="2"/>
    </row>
    <row r="29" spans="1:33">
      <c r="A29" s="26">
        <v>22</v>
      </c>
      <c r="B29" s="21">
        <v>4.4000000000000004</v>
      </c>
      <c r="C29" s="21" t="s">
        <v>2</v>
      </c>
      <c r="D29" s="21">
        <v>11.8</v>
      </c>
      <c r="E29" s="21" t="s">
        <v>2</v>
      </c>
      <c r="F29" s="43"/>
      <c r="G29" s="198" t="s">
        <v>129</v>
      </c>
      <c r="H29" s="21">
        <v>0.254</v>
      </c>
      <c r="I29" s="21"/>
      <c r="J29" s="43"/>
      <c r="K29" s="26">
        <v>22</v>
      </c>
      <c r="L29" s="24">
        <v>1014.3</v>
      </c>
      <c r="M29" s="24">
        <v>1020.9</v>
      </c>
      <c r="N29" s="43"/>
      <c r="O29" s="26">
        <v>22</v>
      </c>
      <c r="P29" s="27">
        <v>68</v>
      </c>
      <c r="Q29" s="27">
        <v>90</v>
      </c>
      <c r="R29" s="43"/>
      <c r="S29" s="26">
        <v>22</v>
      </c>
      <c r="T29" s="35" t="s">
        <v>62</v>
      </c>
      <c r="U29" s="97">
        <v>17.7</v>
      </c>
      <c r="V29" s="97">
        <v>3.5</v>
      </c>
      <c r="W29" s="43"/>
      <c r="X29" s="255"/>
      <c r="Y29" s="255"/>
      <c r="Z29" s="255"/>
      <c r="AA29" s="43"/>
      <c r="AB29" s="255" t="s">
        <v>120</v>
      </c>
      <c r="AC29" s="255"/>
      <c r="AD29" s="255"/>
      <c r="AE29" s="255"/>
      <c r="AF29" s="38"/>
    </row>
    <row r="30" spans="1:33">
      <c r="A30" s="26">
        <v>23</v>
      </c>
      <c r="B30" s="135">
        <v>8.1999999999999993</v>
      </c>
      <c r="C30" s="21" t="s">
        <v>2</v>
      </c>
      <c r="D30" s="21">
        <v>14.9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1007.6</v>
      </c>
      <c r="M30" s="24">
        <v>1014.5</v>
      </c>
      <c r="N30" s="43"/>
      <c r="O30" s="26">
        <v>23</v>
      </c>
      <c r="P30" s="27">
        <v>58</v>
      </c>
      <c r="Q30" s="35">
        <v>91</v>
      </c>
      <c r="R30" s="43"/>
      <c r="S30" s="26">
        <v>23</v>
      </c>
      <c r="T30" s="35" t="s">
        <v>65</v>
      </c>
      <c r="U30" s="97">
        <v>16.100000000000001</v>
      </c>
      <c r="V30" s="97">
        <v>1.8</v>
      </c>
      <c r="W30" s="43"/>
      <c r="X30" s="255"/>
      <c r="Y30" s="255"/>
      <c r="Z30" s="255"/>
      <c r="AA30" s="43"/>
      <c r="AB30" s="255" t="s">
        <v>127</v>
      </c>
      <c r="AC30" s="255"/>
      <c r="AD30" s="255"/>
      <c r="AE30" s="255"/>
      <c r="AF30" s="2"/>
    </row>
    <row r="31" spans="1:33">
      <c r="A31" s="26">
        <v>24</v>
      </c>
      <c r="B31" s="21">
        <v>5.7</v>
      </c>
      <c r="C31" s="21" t="s">
        <v>2</v>
      </c>
      <c r="D31" s="21">
        <v>14.2</v>
      </c>
      <c r="E31" s="21" t="s">
        <v>2</v>
      </c>
      <c r="F31" s="43"/>
      <c r="G31" s="199" t="s">
        <v>114</v>
      </c>
      <c r="H31" s="21">
        <v>0.254</v>
      </c>
      <c r="I31" s="21"/>
      <c r="J31" s="43"/>
      <c r="K31" s="26">
        <v>24</v>
      </c>
      <c r="L31" s="24">
        <v>1008.3</v>
      </c>
      <c r="M31" s="24">
        <v>1014.4</v>
      </c>
      <c r="N31" s="43"/>
      <c r="O31" s="26">
        <v>24</v>
      </c>
      <c r="P31" s="27">
        <v>22</v>
      </c>
      <c r="Q31" s="27">
        <v>92</v>
      </c>
      <c r="R31" s="43"/>
      <c r="S31" s="26">
        <v>24</v>
      </c>
      <c r="T31" s="35" t="s">
        <v>62</v>
      </c>
      <c r="U31" s="97">
        <v>20.9</v>
      </c>
      <c r="V31" s="97">
        <v>4.7</v>
      </c>
      <c r="W31" s="43"/>
      <c r="X31" s="255" t="s">
        <v>96</v>
      </c>
      <c r="Y31" s="255"/>
      <c r="Z31" s="255"/>
      <c r="AA31" s="43"/>
      <c r="AB31" s="255" t="s">
        <v>125</v>
      </c>
      <c r="AC31" s="255"/>
      <c r="AD31" s="255"/>
      <c r="AE31" s="255"/>
      <c r="AF31" s="2"/>
    </row>
    <row r="32" spans="1:33">
      <c r="A32" s="26">
        <v>25</v>
      </c>
      <c r="B32" s="21">
        <v>3.8</v>
      </c>
      <c r="C32" s="21" t="s">
        <v>2</v>
      </c>
      <c r="D32" s="21">
        <v>9.1999999999999993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1007.8</v>
      </c>
      <c r="M32" s="24">
        <v>1013.2</v>
      </c>
      <c r="N32" s="43"/>
      <c r="O32" s="26">
        <v>25</v>
      </c>
      <c r="P32" s="27">
        <v>62</v>
      </c>
      <c r="Q32" s="27">
        <v>82</v>
      </c>
      <c r="R32" s="43"/>
      <c r="S32" s="26">
        <v>25</v>
      </c>
      <c r="T32" s="35" t="s">
        <v>62</v>
      </c>
      <c r="U32" s="97">
        <v>16.100000000000001</v>
      </c>
      <c r="V32" s="97">
        <v>3.1</v>
      </c>
      <c r="W32" s="43"/>
      <c r="X32" s="255"/>
      <c r="Y32" s="255"/>
      <c r="Z32" s="255"/>
      <c r="AA32" s="43"/>
      <c r="AB32" s="255" t="s">
        <v>104</v>
      </c>
      <c r="AC32" s="255"/>
      <c r="AD32" s="255"/>
      <c r="AE32" s="255"/>
      <c r="AF32" s="2"/>
    </row>
    <row r="33" spans="1:32">
      <c r="A33" s="26">
        <v>26</v>
      </c>
      <c r="B33" s="21">
        <v>-1.1000000000000001</v>
      </c>
      <c r="C33" s="21" t="s">
        <v>2</v>
      </c>
      <c r="D33" s="21">
        <v>10.3</v>
      </c>
      <c r="E33" s="21" t="s">
        <v>2</v>
      </c>
      <c r="F33" s="43"/>
      <c r="G33" s="31"/>
      <c r="H33" s="21">
        <v>0</v>
      </c>
      <c r="I33" s="128"/>
      <c r="J33" s="43"/>
      <c r="K33" s="26">
        <v>26</v>
      </c>
      <c r="L33" s="24">
        <v>1007.8</v>
      </c>
      <c r="M33" s="24">
        <v>1010.5</v>
      </c>
      <c r="N33" s="43"/>
      <c r="O33" s="26">
        <v>26</v>
      </c>
      <c r="P33" s="27">
        <v>51</v>
      </c>
      <c r="Q33" s="27">
        <v>92</v>
      </c>
      <c r="R33" s="43"/>
      <c r="S33" s="26">
        <v>26</v>
      </c>
      <c r="T33" s="35" t="s">
        <v>62</v>
      </c>
      <c r="U33" s="97">
        <v>22.5</v>
      </c>
      <c r="V33" s="97">
        <v>2.6</v>
      </c>
      <c r="W33" s="43"/>
      <c r="X33" s="255" t="s">
        <v>113</v>
      </c>
      <c r="Y33" s="255"/>
      <c r="Z33" s="255"/>
      <c r="AA33" s="43"/>
      <c r="AB33" s="255" t="s">
        <v>133</v>
      </c>
      <c r="AC33" s="255"/>
      <c r="AD33" s="255"/>
      <c r="AE33" s="255"/>
      <c r="AF33" s="2"/>
    </row>
    <row r="34" spans="1:32">
      <c r="A34" s="26">
        <v>27</v>
      </c>
      <c r="B34" s="21">
        <v>3.3</v>
      </c>
      <c r="C34" s="21" t="s">
        <v>2</v>
      </c>
      <c r="D34" s="21">
        <v>6.4</v>
      </c>
      <c r="E34" s="21" t="s">
        <v>2</v>
      </c>
      <c r="F34" s="43"/>
      <c r="G34" s="199" t="s">
        <v>121</v>
      </c>
      <c r="H34" s="128">
        <v>33.527999999999999</v>
      </c>
      <c r="I34" s="128">
        <v>14.7</v>
      </c>
      <c r="J34" s="43"/>
      <c r="K34" s="26">
        <v>27</v>
      </c>
      <c r="L34" s="24">
        <v>1006.5</v>
      </c>
      <c r="M34" s="24">
        <v>1009.3</v>
      </c>
      <c r="N34" s="43"/>
      <c r="O34" s="26">
        <v>27</v>
      </c>
      <c r="P34" s="27">
        <v>82</v>
      </c>
      <c r="Q34" s="27">
        <v>89</v>
      </c>
      <c r="R34" s="43"/>
      <c r="S34" s="26">
        <v>27</v>
      </c>
      <c r="T34" s="35" t="s">
        <v>62</v>
      </c>
      <c r="U34" s="97">
        <v>35.4</v>
      </c>
      <c r="V34" s="97">
        <v>9</v>
      </c>
      <c r="W34" s="43"/>
      <c r="X34" s="255"/>
      <c r="Y34" s="255"/>
      <c r="Z34" s="255"/>
      <c r="AA34" s="43"/>
      <c r="AB34" s="255" t="s">
        <v>130</v>
      </c>
      <c r="AC34" s="255"/>
      <c r="AD34" s="255"/>
      <c r="AE34" s="255"/>
      <c r="AF34" s="2"/>
    </row>
    <row r="35" spans="1:32">
      <c r="A35" s="26">
        <v>28</v>
      </c>
      <c r="B35" s="21">
        <v>1.8</v>
      </c>
      <c r="C35" s="21" t="s">
        <v>2</v>
      </c>
      <c r="D35" s="21">
        <v>7.8</v>
      </c>
      <c r="E35" s="21" t="s">
        <v>2</v>
      </c>
      <c r="F35" s="43"/>
      <c r="G35" s="199" t="s">
        <v>122</v>
      </c>
      <c r="H35" s="21">
        <v>32.003999999999998</v>
      </c>
      <c r="I35" s="21">
        <v>9.4</v>
      </c>
      <c r="J35" s="43"/>
      <c r="K35" s="26">
        <v>28</v>
      </c>
      <c r="L35" s="24">
        <v>1001.7</v>
      </c>
      <c r="M35" s="24">
        <v>1008.7</v>
      </c>
      <c r="N35" s="43"/>
      <c r="O35" s="26">
        <v>28</v>
      </c>
      <c r="P35" s="27">
        <v>87</v>
      </c>
      <c r="Q35" s="27">
        <v>92</v>
      </c>
      <c r="R35" s="43"/>
      <c r="S35" s="26">
        <v>28</v>
      </c>
      <c r="T35" s="35" t="s">
        <v>62</v>
      </c>
      <c r="U35" s="97">
        <v>22.5</v>
      </c>
      <c r="V35" s="97">
        <v>4</v>
      </c>
      <c r="W35" s="43"/>
      <c r="X35" s="255"/>
      <c r="Y35" s="255"/>
      <c r="Z35" s="255"/>
      <c r="AA35" s="43"/>
      <c r="AB35" s="255" t="s">
        <v>130</v>
      </c>
      <c r="AC35" s="255"/>
      <c r="AD35" s="255"/>
      <c r="AE35" s="255"/>
      <c r="AF35" s="2"/>
    </row>
    <row r="36" spans="1:32">
      <c r="A36" s="26">
        <v>29</v>
      </c>
      <c r="B36" s="21">
        <v>6.6</v>
      </c>
      <c r="C36" s="21"/>
      <c r="D36" s="21">
        <v>9.4</v>
      </c>
      <c r="E36" s="21"/>
      <c r="F36" s="43"/>
      <c r="G36" s="199" t="s">
        <v>118</v>
      </c>
      <c r="H36" s="21">
        <v>30.242000000000001</v>
      </c>
      <c r="I36" s="21">
        <v>11.2</v>
      </c>
      <c r="J36" s="43"/>
      <c r="K36" s="26">
        <v>29</v>
      </c>
      <c r="L36" s="24">
        <v>999.2</v>
      </c>
      <c r="M36" s="24">
        <v>1009.4</v>
      </c>
      <c r="N36" s="43"/>
      <c r="O36" s="26">
        <v>29</v>
      </c>
      <c r="P36" s="27">
        <v>79</v>
      </c>
      <c r="Q36" s="27">
        <v>92</v>
      </c>
      <c r="R36" s="43"/>
      <c r="S36" s="26">
        <v>29</v>
      </c>
      <c r="T36" s="35" t="s">
        <v>62</v>
      </c>
      <c r="U36" s="97">
        <v>20.9</v>
      </c>
      <c r="V36" s="97">
        <v>5.8</v>
      </c>
      <c r="W36" s="43"/>
      <c r="X36" s="255"/>
      <c r="Y36" s="255"/>
      <c r="Z36" s="255"/>
      <c r="AA36" s="43"/>
      <c r="AB36" s="255" t="s">
        <v>132</v>
      </c>
      <c r="AC36" s="255"/>
      <c r="AD36" s="255"/>
      <c r="AE36" s="255"/>
      <c r="AF36" s="2"/>
    </row>
    <row r="37" spans="1:32">
      <c r="A37" s="26"/>
      <c r="B37" s="21"/>
      <c r="C37" s="21"/>
      <c r="D37" s="21"/>
      <c r="E37" s="21"/>
      <c r="F37" s="43"/>
      <c r="G37" s="23"/>
      <c r="H37" s="21"/>
      <c r="I37" s="21"/>
      <c r="J37" s="43"/>
      <c r="K37" s="26"/>
      <c r="L37" s="24"/>
      <c r="M37" s="24"/>
      <c r="N37" s="43"/>
      <c r="O37" s="26"/>
      <c r="P37" s="27"/>
      <c r="Q37" s="27"/>
      <c r="R37" s="43"/>
      <c r="S37" s="26"/>
      <c r="T37" s="35"/>
      <c r="U37" s="97"/>
      <c r="V37" s="97"/>
      <c r="W37" s="43"/>
      <c r="X37" s="255"/>
      <c r="Y37" s="255"/>
      <c r="Z37" s="255"/>
      <c r="AA37" s="43"/>
      <c r="AB37" s="255"/>
      <c r="AC37" s="255"/>
      <c r="AD37" s="255"/>
      <c r="AE37" s="255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5"/>
      <c r="Y38" s="255"/>
      <c r="Z38" s="255"/>
      <c r="AA38" s="43"/>
      <c r="AB38" s="255"/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AVERAGE(B8:B36)</f>
        <v>2.4931034482758618</v>
      </c>
      <c r="C40" s="45" t="s">
        <v>2</v>
      </c>
      <c r="D40" s="45">
        <f>AVERAGE(D8:D36)</f>
        <v>10.455172413793104</v>
      </c>
      <c r="E40" s="46" t="s">
        <v>2</v>
      </c>
      <c r="F40" s="2"/>
      <c r="G40" s="47" t="s">
        <v>5</v>
      </c>
      <c r="H40" s="48">
        <f>SUM(H8:H37)</f>
        <v>119.634</v>
      </c>
      <c r="I40" s="116" t="s">
        <v>61</v>
      </c>
      <c r="J40" s="2"/>
      <c r="K40" s="44" t="s">
        <v>3</v>
      </c>
      <c r="L40" s="104">
        <f>AVERAGE(L8:L35)</f>
        <v>1009.6785714285714</v>
      </c>
      <c r="M40" s="105">
        <f>AVERAGE(M8:M36)</f>
        <v>1016.7448275862071</v>
      </c>
      <c r="N40" s="2"/>
      <c r="O40" s="44" t="s">
        <v>3</v>
      </c>
      <c r="P40" s="49">
        <f>AVERAGE(P8:P35)</f>
        <v>53.857142857142854</v>
      </c>
      <c r="Q40" s="120">
        <f>AVERAGE(Q8:Q36)</f>
        <v>85.758620689655174</v>
      </c>
      <c r="R40" s="2"/>
      <c r="S40" s="86" t="s">
        <v>11</v>
      </c>
      <c r="T40" s="86" t="s">
        <v>62</v>
      </c>
      <c r="U40" s="98">
        <f>MAXA(U8:U35)</f>
        <v>49.9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AVERAGE(B49:B76)</f>
        <v>6.1964285714285721</v>
      </c>
      <c r="C41" s="264"/>
      <c r="D41" s="264"/>
      <c r="E41" s="51" t="s">
        <v>2</v>
      </c>
      <c r="F41" s="2"/>
      <c r="G41" s="110" t="s">
        <v>57</v>
      </c>
      <c r="H41" s="111">
        <v>0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AVERAGE(L8:M8,L9:M9,L10:M10,L11:M11,L12:M12,L13:M13,L14:M14,L15:M15,L16:M16,L17:M17,L18:M18,L19:M19,L20:M20,L21:M21,L22:M22,L23:M23,L24:M24,L25:M25,L26:M26,L27:M27,L28:M28,L29:M29,L30:M30,L31:M31,L32:M32,L33:M33,L34:M34,L35:M35)</f>
        <v>1013.3428571428573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AVERAGE(P8:Q8,P9:Q9,P10:Q10,P11:Q11,P12:Q12,P13:Q13,P14:Q14,P15:Q15,P16:Q16,P17:Q17,P18:Q18,P19:Q19,P20:Q20,P21:Q21,P22:Q22,P23:Q23,P24:Q24,P25:Q25,P26:Q26,P27:Q27,P28:Q28,P29:Q29,P30:Q30,P31:Q31,P32:Q32,P33:Q33,P34:Q34,P35:Q35)</f>
        <v>69.696428571428569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MINA(B8:B36)</f>
        <v>-2.6</v>
      </c>
      <c r="C42" s="56" t="s">
        <v>2</v>
      </c>
      <c r="D42" s="56">
        <f>MAXA(D8:D36)</f>
        <v>16.7</v>
      </c>
      <c r="E42" s="57" t="s">
        <v>2</v>
      </c>
      <c r="F42" s="2"/>
      <c r="G42" s="47" t="s">
        <v>6</v>
      </c>
      <c r="H42" s="48">
        <f>MAXA(H8:H36)</f>
        <v>33.527999999999999</v>
      </c>
      <c r="I42" s="98">
        <f>MAXA(I8:I36)</f>
        <v>14.7</v>
      </c>
      <c r="J42" s="2"/>
      <c r="K42" s="55" t="s">
        <v>4</v>
      </c>
      <c r="L42" s="106">
        <f>MINA(L8:L36)</f>
        <v>992.5</v>
      </c>
      <c r="M42" s="106">
        <f>MAXA(M8:M36)</f>
        <v>1030.9000000000001</v>
      </c>
      <c r="N42" s="2"/>
      <c r="O42" s="55" t="s">
        <v>4</v>
      </c>
      <c r="P42" s="96">
        <f>MINA(P8:P36)</f>
        <v>14</v>
      </c>
      <c r="Q42" s="96">
        <f>MAXA(Q8:Q36)</f>
        <v>94</v>
      </c>
      <c r="R42" s="58"/>
      <c r="S42" s="282" t="s">
        <v>50</v>
      </c>
      <c r="T42" s="283"/>
      <c r="U42" s="103">
        <f>AVERAGE(U8:U35)</f>
        <v>21.035714285714288</v>
      </c>
      <c r="V42" s="103">
        <f>AVERAGE(V8:V35)</f>
        <v>2.9678571428571421</v>
      </c>
      <c r="W42" s="2"/>
      <c r="X42" s="107">
        <f>SUM(H8:H17)</f>
        <v>14.715999999999998</v>
      </c>
      <c r="Y42" s="107">
        <f>SUM(H18:H27)</f>
        <v>8.6359999999999992</v>
      </c>
      <c r="Z42" s="107">
        <f>SUM(H28:H36)</f>
        <v>96.281999999999996</v>
      </c>
      <c r="AA42" s="2"/>
      <c r="AB42" s="80" t="s">
        <v>43</v>
      </c>
      <c r="AC42" s="107">
        <f>AVERAGE(B8:B17)</f>
        <v>2.2800000000000002</v>
      </c>
      <c r="AD42" s="107">
        <f>AVERAGE(D8:D17)</f>
        <v>10.96</v>
      </c>
      <c r="AE42" s="107">
        <f>AVERAGE(B49:B58)</f>
        <v>6.4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Gennaio!H45</f>
        <v>6.8579999999999997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1.52</v>
      </c>
      <c r="AD43" s="107">
        <f>AVERAGE(D18:D27)</f>
        <v>9.2899999999999991</v>
      </c>
      <c r="AE43" s="107">
        <f>AVERAGE(B59:B68)</f>
        <v>5.14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119.634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AVERAGE(B28:B36)</f>
        <v>3.8111111111111109</v>
      </c>
      <c r="AD44" s="107">
        <f>AVERAGE(D28:D36)</f>
        <v>11.18888888888889</v>
      </c>
      <c r="AE44" s="107">
        <f>AVERAGE(B69:B77)</f>
        <v>7.333333333333333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126.492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5.4</v>
      </c>
      <c r="C49" s="69" t="s">
        <v>2</v>
      </c>
      <c r="G49" s="63"/>
      <c r="L49" s="67"/>
    </row>
    <row r="50" spans="1:20">
      <c r="A50" s="26">
        <v>2</v>
      </c>
      <c r="B50" s="70">
        <v>6.9</v>
      </c>
      <c r="C50" s="71" t="s">
        <v>2</v>
      </c>
    </row>
    <row r="51" spans="1:20">
      <c r="A51" s="26">
        <v>3</v>
      </c>
      <c r="B51" s="70">
        <v>9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7.6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7.1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5.3</v>
      </c>
      <c r="C54" s="71" t="s">
        <v>2</v>
      </c>
    </row>
    <row r="55" spans="1:20">
      <c r="A55" s="26">
        <v>7</v>
      </c>
      <c r="B55" s="70">
        <v>4.5999999999999996</v>
      </c>
      <c r="C55" s="71" t="s">
        <v>2</v>
      </c>
    </row>
    <row r="56" spans="1:20">
      <c r="A56" s="26">
        <v>8</v>
      </c>
      <c r="B56" s="70">
        <v>4.7</v>
      </c>
      <c r="C56" s="71" t="s">
        <v>2</v>
      </c>
    </row>
    <row r="57" spans="1:20">
      <c r="A57" s="26">
        <v>9</v>
      </c>
      <c r="B57" s="70">
        <v>4.5999999999999996</v>
      </c>
      <c r="C57" s="71" t="s">
        <v>2</v>
      </c>
    </row>
    <row r="58" spans="1:20">
      <c r="A58" s="26">
        <v>10</v>
      </c>
      <c r="B58" s="70">
        <v>8.8000000000000007</v>
      </c>
      <c r="C58" s="71" t="s">
        <v>2</v>
      </c>
    </row>
    <row r="59" spans="1:20">
      <c r="A59" s="26">
        <v>11</v>
      </c>
      <c r="B59" s="70">
        <v>6.3</v>
      </c>
      <c r="C59" s="71" t="s">
        <v>2</v>
      </c>
    </row>
    <row r="60" spans="1:20">
      <c r="A60" s="26">
        <v>12</v>
      </c>
      <c r="B60" s="70">
        <v>2.9</v>
      </c>
      <c r="C60" s="71" t="s">
        <v>2</v>
      </c>
    </row>
    <row r="61" spans="1:20">
      <c r="A61" s="26">
        <v>13</v>
      </c>
      <c r="B61" s="70">
        <v>2</v>
      </c>
      <c r="C61" s="71" t="s">
        <v>2</v>
      </c>
    </row>
    <row r="62" spans="1:20">
      <c r="A62" s="26">
        <v>14</v>
      </c>
      <c r="B62" s="70">
        <v>4.7</v>
      </c>
      <c r="C62" s="71" t="s">
        <v>2</v>
      </c>
    </row>
    <row r="63" spans="1:20">
      <c r="A63" s="26">
        <v>15</v>
      </c>
      <c r="B63" s="70">
        <v>3.4</v>
      </c>
      <c r="C63" s="71" t="s">
        <v>2</v>
      </c>
    </row>
    <row r="64" spans="1:20">
      <c r="A64" s="26">
        <v>16</v>
      </c>
      <c r="B64" s="70">
        <v>6.9</v>
      </c>
      <c r="C64" s="71" t="s">
        <v>2</v>
      </c>
    </row>
    <row r="65" spans="1:3">
      <c r="A65" s="26">
        <v>17</v>
      </c>
      <c r="B65" s="70">
        <v>5.5</v>
      </c>
      <c r="C65" s="71" t="s">
        <v>2</v>
      </c>
    </row>
    <row r="66" spans="1:3">
      <c r="A66" s="26">
        <v>18</v>
      </c>
      <c r="B66" s="70">
        <v>5.7</v>
      </c>
      <c r="C66" s="71" t="s">
        <v>2</v>
      </c>
    </row>
    <row r="67" spans="1:3">
      <c r="A67" s="26">
        <v>19</v>
      </c>
      <c r="B67" s="70">
        <v>7.1</v>
      </c>
      <c r="C67" s="71" t="s">
        <v>2</v>
      </c>
    </row>
    <row r="68" spans="1:3">
      <c r="A68" s="26">
        <v>20</v>
      </c>
      <c r="B68" s="70">
        <v>6.9</v>
      </c>
      <c r="C68" s="71" t="s">
        <v>2</v>
      </c>
    </row>
    <row r="69" spans="1:3">
      <c r="A69" s="26">
        <v>21</v>
      </c>
      <c r="B69" s="70">
        <v>8.1999999999999993</v>
      </c>
      <c r="C69" s="71" t="s">
        <v>2</v>
      </c>
    </row>
    <row r="70" spans="1:3">
      <c r="A70" s="26">
        <v>22</v>
      </c>
      <c r="B70" s="70">
        <v>8.1999999999999993</v>
      </c>
      <c r="C70" s="71" t="s">
        <v>2</v>
      </c>
    </row>
    <row r="71" spans="1:3">
      <c r="A71" s="26">
        <v>23</v>
      </c>
      <c r="B71" s="70">
        <v>10.9</v>
      </c>
      <c r="C71" s="71" t="s">
        <v>2</v>
      </c>
    </row>
    <row r="72" spans="1:3">
      <c r="A72" s="26">
        <v>24</v>
      </c>
      <c r="B72" s="70">
        <v>9.1999999999999993</v>
      </c>
      <c r="C72" s="71" t="s">
        <v>2</v>
      </c>
    </row>
    <row r="73" spans="1:3">
      <c r="A73" s="26">
        <v>25</v>
      </c>
      <c r="B73" s="70">
        <v>7.5</v>
      </c>
      <c r="C73" s="71" t="s">
        <v>2</v>
      </c>
    </row>
    <row r="74" spans="1:3">
      <c r="A74" s="26">
        <v>26</v>
      </c>
      <c r="B74" s="70">
        <v>4.9000000000000004</v>
      </c>
      <c r="C74" s="71" t="s">
        <v>2</v>
      </c>
    </row>
    <row r="75" spans="1:3">
      <c r="A75" s="26">
        <v>27</v>
      </c>
      <c r="B75" s="70">
        <v>4.3</v>
      </c>
      <c r="C75" s="71" t="s">
        <v>2</v>
      </c>
    </row>
    <row r="76" spans="1:3">
      <c r="A76" s="26">
        <v>28</v>
      </c>
      <c r="B76" s="70">
        <v>4.9000000000000004</v>
      </c>
      <c r="C76" s="71" t="s">
        <v>2</v>
      </c>
    </row>
    <row r="77" spans="1:3">
      <c r="A77" s="26">
        <v>29</v>
      </c>
      <c r="B77" s="70">
        <v>7.9</v>
      </c>
      <c r="C77" s="71" t="s">
        <v>2</v>
      </c>
    </row>
    <row r="78" spans="1:3">
      <c r="A78" s="26"/>
      <c r="B78" s="70"/>
      <c r="C78" s="71"/>
    </row>
    <row r="79" spans="1:3">
      <c r="A79" s="39"/>
      <c r="B79" s="72"/>
      <c r="C79" s="73"/>
    </row>
  </sheetData>
  <mergeCells count="90"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  <mergeCell ref="X40:Z40"/>
    <mergeCell ref="AB40:AE40"/>
    <mergeCell ref="B41:D41"/>
    <mergeCell ref="L41:M41"/>
    <mergeCell ref="P41:Q41"/>
    <mergeCell ref="X37:Z37"/>
    <mergeCell ref="AB37:AE37"/>
    <mergeCell ref="X38:Z38"/>
    <mergeCell ref="L39:M39"/>
    <mergeCell ref="P39:Q39"/>
    <mergeCell ref="AB38:AE38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29:Z29"/>
    <mergeCell ref="AB29:AE29"/>
    <mergeCell ref="X30:Z30"/>
    <mergeCell ref="AB30:AE30"/>
    <mergeCell ref="X31:Z31"/>
    <mergeCell ref="AB31:AE31"/>
    <mergeCell ref="X26:Z26"/>
    <mergeCell ref="AB26:AE26"/>
    <mergeCell ref="X27:Z27"/>
    <mergeCell ref="AB27:AE27"/>
    <mergeCell ref="X28:Z28"/>
    <mergeCell ref="AB28:AE28"/>
    <mergeCell ref="X23:Z23"/>
    <mergeCell ref="AB23:AE23"/>
    <mergeCell ref="X24:Z24"/>
    <mergeCell ref="AB24:AE24"/>
    <mergeCell ref="X25:Z25"/>
    <mergeCell ref="AB25:AE25"/>
    <mergeCell ref="X20:Z20"/>
    <mergeCell ref="AB20:AE20"/>
    <mergeCell ref="X21:Z21"/>
    <mergeCell ref="AB21:AE21"/>
    <mergeCell ref="X22:Z22"/>
    <mergeCell ref="AB22:AE22"/>
    <mergeCell ref="AB18:AE18"/>
    <mergeCell ref="X18:Z18"/>
    <mergeCell ref="AB17:AE17"/>
    <mergeCell ref="X19:Z19"/>
    <mergeCell ref="AB19:AE19"/>
    <mergeCell ref="X15:Z15"/>
    <mergeCell ref="AB15:AE15"/>
    <mergeCell ref="X16:Z16"/>
    <mergeCell ref="AB16:AE16"/>
    <mergeCell ref="X17:Z17"/>
    <mergeCell ref="X12:Z12"/>
    <mergeCell ref="AB12:AE12"/>
    <mergeCell ref="X14:Z14"/>
    <mergeCell ref="AB13:AE13"/>
    <mergeCell ref="AB14:AE14"/>
    <mergeCell ref="X13:Z13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AB4:AE4"/>
    <mergeCell ref="X2:AE2"/>
    <mergeCell ref="K5:M5"/>
    <mergeCell ref="O5:Q5"/>
    <mergeCell ref="X5:Z5"/>
    <mergeCell ref="B2:M2"/>
    <mergeCell ref="X4:Z4"/>
    <mergeCell ref="AB5:AE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O79"/>
  <sheetViews>
    <sheetView topLeftCell="A25" zoomScaleNormal="100" workbookViewId="0">
      <selection activeCell="G39" sqref="G39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33.8554687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1.28515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71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72</v>
      </c>
      <c r="Y4" s="257"/>
      <c r="Z4" s="257"/>
      <c r="AA4" s="9"/>
      <c r="AB4" s="256">
        <v>42430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56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0.8</v>
      </c>
      <c r="C8" s="21" t="s">
        <v>2</v>
      </c>
      <c r="D8" s="21">
        <v>16.899999999999999</v>
      </c>
      <c r="E8" s="21" t="s">
        <v>2</v>
      </c>
      <c r="F8" s="43"/>
      <c r="G8" s="142"/>
      <c r="H8" s="21">
        <v>0</v>
      </c>
      <c r="I8" s="21"/>
      <c r="J8" s="43"/>
      <c r="K8" s="20">
        <v>1</v>
      </c>
      <c r="L8" s="24">
        <v>1008.7</v>
      </c>
      <c r="M8" s="24">
        <v>1013.1</v>
      </c>
      <c r="N8" s="43"/>
      <c r="O8" s="20">
        <v>1</v>
      </c>
      <c r="P8" s="27">
        <v>32</v>
      </c>
      <c r="Q8" s="129">
        <v>93</v>
      </c>
      <c r="R8" s="43"/>
      <c r="S8" s="20">
        <v>1</v>
      </c>
      <c r="T8" s="35" t="s">
        <v>65</v>
      </c>
      <c r="U8" s="97">
        <v>16.100000000000001</v>
      </c>
      <c r="V8" s="97">
        <v>1.1000000000000001</v>
      </c>
      <c r="W8" s="43"/>
      <c r="X8" s="255" t="s">
        <v>138</v>
      </c>
      <c r="Y8" s="255"/>
      <c r="Z8" s="255"/>
      <c r="AA8" s="43"/>
      <c r="AB8" s="255" t="s">
        <v>119</v>
      </c>
      <c r="AC8" s="255"/>
      <c r="AD8" s="255"/>
      <c r="AE8" s="255"/>
      <c r="AF8" s="2"/>
    </row>
    <row r="9" spans="1:119">
      <c r="A9" s="26">
        <v>2</v>
      </c>
      <c r="B9" s="21">
        <v>3.3</v>
      </c>
      <c r="C9" s="21" t="s">
        <v>2</v>
      </c>
      <c r="D9" s="21">
        <v>15.6</v>
      </c>
      <c r="E9" s="21" t="s">
        <v>2</v>
      </c>
      <c r="F9" s="43"/>
      <c r="G9" s="142"/>
      <c r="H9" s="21">
        <v>0</v>
      </c>
      <c r="I9" s="21"/>
      <c r="J9" s="43"/>
      <c r="K9" s="26">
        <v>2</v>
      </c>
      <c r="L9" s="24">
        <v>996.5</v>
      </c>
      <c r="M9" s="24">
        <v>1012.6</v>
      </c>
      <c r="N9" s="43"/>
      <c r="O9" s="26">
        <v>2</v>
      </c>
      <c r="P9" s="27">
        <v>20</v>
      </c>
      <c r="Q9" s="27">
        <v>87</v>
      </c>
      <c r="R9" s="43"/>
      <c r="S9" s="26">
        <v>2</v>
      </c>
      <c r="T9" s="35" t="s">
        <v>62</v>
      </c>
      <c r="U9" s="34">
        <v>40.200000000000003</v>
      </c>
      <c r="V9" s="34">
        <v>3.4</v>
      </c>
      <c r="W9" s="43"/>
      <c r="X9" s="255" t="s">
        <v>107</v>
      </c>
      <c r="Y9" s="255"/>
      <c r="Z9" s="255"/>
      <c r="AA9" s="43"/>
      <c r="AB9" s="255" t="s">
        <v>131</v>
      </c>
      <c r="AC9" s="255"/>
      <c r="AD9" s="255"/>
      <c r="AE9" s="255"/>
      <c r="AF9" s="2"/>
    </row>
    <row r="10" spans="1:119">
      <c r="A10" s="26">
        <v>3</v>
      </c>
      <c r="B10" s="21">
        <v>3.4</v>
      </c>
      <c r="C10" s="21" t="s">
        <v>2</v>
      </c>
      <c r="D10" s="21">
        <v>13.5</v>
      </c>
      <c r="E10" s="21" t="s">
        <v>2</v>
      </c>
      <c r="F10" s="43"/>
      <c r="G10" s="143"/>
      <c r="H10" s="21">
        <v>0</v>
      </c>
      <c r="I10" s="21"/>
      <c r="J10" s="43"/>
      <c r="K10" s="26">
        <v>3</v>
      </c>
      <c r="L10" s="133">
        <v>995.1</v>
      </c>
      <c r="M10" s="24">
        <v>1002.5</v>
      </c>
      <c r="N10" s="43"/>
      <c r="O10" s="26">
        <v>3</v>
      </c>
      <c r="P10" s="131">
        <v>16</v>
      </c>
      <c r="Q10" s="27">
        <v>71</v>
      </c>
      <c r="R10" s="43"/>
      <c r="S10" s="26">
        <v>3</v>
      </c>
      <c r="T10" s="35" t="s">
        <v>93</v>
      </c>
      <c r="U10" s="130">
        <v>48.3</v>
      </c>
      <c r="V10" s="97">
        <v>10.6</v>
      </c>
      <c r="W10" s="43"/>
      <c r="X10" s="255" t="s">
        <v>95</v>
      </c>
      <c r="Y10" s="255"/>
      <c r="Z10" s="255"/>
      <c r="AA10" s="43"/>
      <c r="AB10" s="255" t="s">
        <v>137</v>
      </c>
      <c r="AC10" s="255"/>
      <c r="AD10" s="255"/>
      <c r="AE10" s="255"/>
      <c r="AF10" s="2"/>
    </row>
    <row r="11" spans="1:119">
      <c r="A11" s="26">
        <v>4</v>
      </c>
      <c r="B11" s="21">
        <v>2.5</v>
      </c>
      <c r="C11" s="21" t="s">
        <v>2</v>
      </c>
      <c r="D11" s="21">
        <v>12.4</v>
      </c>
      <c r="E11" s="21" t="s">
        <v>2</v>
      </c>
      <c r="F11" s="43"/>
      <c r="G11" s="143"/>
      <c r="H11" s="21">
        <v>0</v>
      </c>
      <c r="I11" s="128"/>
      <c r="J11" s="43"/>
      <c r="K11" s="26">
        <v>4</v>
      </c>
      <c r="L11" s="24">
        <v>1002.3</v>
      </c>
      <c r="M11" s="24">
        <v>1005.6</v>
      </c>
      <c r="N11" s="43"/>
      <c r="O11" s="26">
        <v>4</v>
      </c>
      <c r="P11" s="27">
        <v>20</v>
      </c>
      <c r="Q11" s="27">
        <v>56</v>
      </c>
      <c r="R11" s="43"/>
      <c r="S11" s="26">
        <v>4</v>
      </c>
      <c r="T11" s="35" t="s">
        <v>62</v>
      </c>
      <c r="U11" s="97">
        <v>22.5</v>
      </c>
      <c r="V11" s="97">
        <v>3.1</v>
      </c>
      <c r="W11" s="43"/>
      <c r="X11" s="255"/>
      <c r="Y11" s="255"/>
      <c r="Z11" s="255"/>
      <c r="AA11" s="43"/>
      <c r="AB11" s="255" t="s">
        <v>94</v>
      </c>
      <c r="AC11" s="255"/>
      <c r="AD11" s="255"/>
      <c r="AE11" s="255"/>
      <c r="AF11" s="32"/>
    </row>
    <row r="12" spans="1:119">
      <c r="A12" s="26">
        <v>5</v>
      </c>
      <c r="B12" s="21">
        <v>0.5</v>
      </c>
      <c r="C12" s="21" t="s">
        <v>2</v>
      </c>
      <c r="D12" s="21">
        <v>8</v>
      </c>
      <c r="E12" s="21" t="s">
        <v>2</v>
      </c>
      <c r="F12" s="43"/>
      <c r="G12" s="200" t="s">
        <v>135</v>
      </c>
      <c r="H12" s="21">
        <v>18.795999999999999</v>
      </c>
      <c r="I12" s="21">
        <v>5.3</v>
      </c>
      <c r="J12" s="43"/>
      <c r="K12" s="26">
        <v>5</v>
      </c>
      <c r="L12" s="24">
        <v>995.8</v>
      </c>
      <c r="M12" s="24">
        <v>1002.7</v>
      </c>
      <c r="N12" s="43"/>
      <c r="O12" s="26">
        <v>5</v>
      </c>
      <c r="P12" s="27">
        <v>50</v>
      </c>
      <c r="Q12" s="27">
        <v>91</v>
      </c>
      <c r="R12" s="43"/>
      <c r="S12" s="26">
        <v>5</v>
      </c>
      <c r="T12" s="35" t="s">
        <v>62</v>
      </c>
      <c r="U12" s="97">
        <v>24.1</v>
      </c>
      <c r="V12" s="97">
        <v>3.1</v>
      </c>
      <c r="W12" s="43"/>
      <c r="X12" s="255" t="s">
        <v>134</v>
      </c>
      <c r="Y12" s="255"/>
      <c r="Z12" s="255"/>
      <c r="AA12" s="43"/>
      <c r="AB12" s="255" t="s">
        <v>136</v>
      </c>
      <c r="AC12" s="255"/>
      <c r="AD12" s="255"/>
      <c r="AE12" s="255"/>
      <c r="AF12" s="33"/>
    </row>
    <row r="13" spans="1:119">
      <c r="A13" s="26">
        <v>6</v>
      </c>
      <c r="B13" s="134">
        <v>-1.4</v>
      </c>
      <c r="C13" s="21" t="s">
        <v>2</v>
      </c>
      <c r="D13" s="136">
        <v>7.3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998</v>
      </c>
      <c r="M13" s="24">
        <v>1001.9</v>
      </c>
      <c r="N13" s="43"/>
      <c r="O13" s="26">
        <v>6</v>
      </c>
      <c r="P13" s="27">
        <v>64</v>
      </c>
      <c r="Q13" s="35">
        <v>92</v>
      </c>
      <c r="R13" s="43"/>
      <c r="S13" s="26">
        <v>6</v>
      </c>
      <c r="T13" s="35" t="s">
        <v>54</v>
      </c>
      <c r="U13" s="97">
        <v>16.100000000000001</v>
      </c>
      <c r="V13" s="97">
        <v>2.7</v>
      </c>
      <c r="W13" s="43"/>
      <c r="X13" s="255" t="s">
        <v>141</v>
      </c>
      <c r="Y13" s="255"/>
      <c r="Z13" s="255"/>
      <c r="AA13" s="43"/>
      <c r="AB13" s="255" t="s">
        <v>125</v>
      </c>
      <c r="AC13" s="255"/>
      <c r="AD13" s="255"/>
      <c r="AE13" s="255"/>
      <c r="AF13" s="2"/>
    </row>
    <row r="14" spans="1:119">
      <c r="A14" s="26">
        <v>7</v>
      </c>
      <c r="B14" s="21">
        <v>-1.1000000000000001</v>
      </c>
      <c r="C14" s="21" t="s">
        <v>2</v>
      </c>
      <c r="D14" s="21">
        <v>10.199999999999999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1000.6</v>
      </c>
      <c r="M14" s="24">
        <v>1003.2</v>
      </c>
      <c r="N14" s="43"/>
      <c r="O14" s="26">
        <v>7</v>
      </c>
      <c r="P14" s="94">
        <v>26</v>
      </c>
      <c r="Q14" s="27">
        <v>87</v>
      </c>
      <c r="R14" s="43"/>
      <c r="S14" s="26">
        <v>7</v>
      </c>
      <c r="T14" s="35" t="s">
        <v>54</v>
      </c>
      <c r="U14" s="97">
        <v>16.100000000000001</v>
      </c>
      <c r="V14" s="97">
        <v>1.9</v>
      </c>
      <c r="W14" s="43"/>
      <c r="X14" s="255" t="s">
        <v>108</v>
      </c>
      <c r="Y14" s="255"/>
      <c r="Z14" s="255"/>
      <c r="AA14" s="43"/>
      <c r="AB14" s="255" t="s">
        <v>94</v>
      </c>
      <c r="AC14" s="255"/>
      <c r="AD14" s="255"/>
      <c r="AE14" s="255"/>
      <c r="AF14" s="2"/>
    </row>
    <row r="15" spans="1:119">
      <c r="A15" s="26">
        <v>8</v>
      </c>
      <c r="B15" s="21">
        <v>0.4</v>
      </c>
      <c r="C15" s="21" t="s">
        <v>2</v>
      </c>
      <c r="D15" s="21">
        <v>11.7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1003.1</v>
      </c>
      <c r="M15" s="24">
        <v>1011.7</v>
      </c>
      <c r="N15" s="43"/>
      <c r="O15" s="26">
        <v>8</v>
      </c>
      <c r="P15" s="94">
        <v>22</v>
      </c>
      <c r="Q15" s="27">
        <v>77</v>
      </c>
      <c r="R15" s="43"/>
      <c r="S15" s="26">
        <v>8</v>
      </c>
      <c r="T15" s="35" t="s">
        <v>65</v>
      </c>
      <c r="U15" s="97">
        <v>22.5</v>
      </c>
      <c r="V15" s="97">
        <v>3.4</v>
      </c>
      <c r="W15" s="43"/>
      <c r="X15" s="255" t="s">
        <v>142</v>
      </c>
      <c r="Y15" s="255"/>
      <c r="Z15" s="255"/>
      <c r="AA15" s="43"/>
      <c r="AB15" s="255" t="s">
        <v>94</v>
      </c>
      <c r="AC15" s="255"/>
      <c r="AD15" s="255"/>
      <c r="AE15" s="255"/>
      <c r="AF15" s="2"/>
    </row>
    <row r="16" spans="1:119">
      <c r="A16" s="26">
        <v>9</v>
      </c>
      <c r="B16" s="21">
        <v>0.7</v>
      </c>
      <c r="C16" s="21" t="s">
        <v>2</v>
      </c>
      <c r="D16" s="21">
        <v>9.1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1007.7</v>
      </c>
      <c r="M16" s="97">
        <v>1013.4</v>
      </c>
      <c r="N16" s="43"/>
      <c r="O16" s="26">
        <v>9</v>
      </c>
      <c r="P16" s="27">
        <v>33</v>
      </c>
      <c r="Q16" s="27">
        <v>78</v>
      </c>
      <c r="R16" s="43"/>
      <c r="S16" s="26">
        <v>9</v>
      </c>
      <c r="T16" s="35" t="s">
        <v>65</v>
      </c>
      <c r="U16" s="34">
        <v>20.9</v>
      </c>
      <c r="V16" s="97">
        <v>2.1</v>
      </c>
      <c r="W16" s="43"/>
      <c r="X16" s="255"/>
      <c r="Y16" s="255"/>
      <c r="Z16" s="255"/>
      <c r="AA16" s="43"/>
      <c r="AB16" s="255" t="s">
        <v>104</v>
      </c>
      <c r="AC16" s="255"/>
      <c r="AD16" s="255"/>
      <c r="AE16" s="255"/>
      <c r="AF16" s="2"/>
    </row>
    <row r="17" spans="1:33">
      <c r="A17" s="26">
        <v>10</v>
      </c>
      <c r="B17" s="21">
        <v>3.8</v>
      </c>
      <c r="C17" s="21" t="s">
        <v>2</v>
      </c>
      <c r="D17" s="21">
        <v>14.2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1007.5</v>
      </c>
      <c r="M17" s="24">
        <v>1012.9</v>
      </c>
      <c r="N17" s="43"/>
      <c r="O17" s="26">
        <v>10</v>
      </c>
      <c r="P17" s="27">
        <v>27</v>
      </c>
      <c r="Q17" s="27">
        <v>77</v>
      </c>
      <c r="R17" s="43"/>
      <c r="S17" s="26">
        <v>10</v>
      </c>
      <c r="T17" s="35" t="s">
        <v>65</v>
      </c>
      <c r="U17" s="97">
        <v>16.100000000000001</v>
      </c>
      <c r="V17" s="34">
        <v>2.2999999999999998</v>
      </c>
      <c r="W17" s="43"/>
      <c r="X17" s="255"/>
      <c r="Y17" s="255"/>
      <c r="Z17" s="255"/>
      <c r="AA17" s="43"/>
      <c r="AB17" s="255" t="s">
        <v>94</v>
      </c>
      <c r="AC17" s="255"/>
      <c r="AD17" s="255"/>
      <c r="AE17" s="255"/>
      <c r="AF17" s="2"/>
    </row>
    <row r="18" spans="1:33">
      <c r="A18" s="26">
        <v>11</v>
      </c>
      <c r="B18" s="21">
        <v>2.2000000000000002</v>
      </c>
      <c r="C18" s="21" t="s">
        <v>2</v>
      </c>
      <c r="D18" s="21">
        <v>11.6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1012.6</v>
      </c>
      <c r="M18" s="24">
        <v>1019.5</v>
      </c>
      <c r="N18" s="43"/>
      <c r="O18" s="26">
        <v>11</v>
      </c>
      <c r="P18" s="27">
        <v>46</v>
      </c>
      <c r="Q18" s="27">
        <v>82</v>
      </c>
      <c r="R18" s="43"/>
      <c r="S18" s="26">
        <v>11</v>
      </c>
      <c r="T18" s="35" t="s">
        <v>65</v>
      </c>
      <c r="U18" s="97">
        <v>16.100000000000001</v>
      </c>
      <c r="V18" s="97">
        <v>1.6</v>
      </c>
      <c r="W18" s="43"/>
      <c r="X18" s="255"/>
      <c r="Y18" s="255"/>
      <c r="Z18" s="255"/>
      <c r="AA18" s="43"/>
      <c r="AB18" s="255" t="s">
        <v>140</v>
      </c>
      <c r="AC18" s="255"/>
      <c r="AD18" s="255"/>
      <c r="AE18" s="255"/>
      <c r="AF18" s="2"/>
      <c r="AG18" s="36"/>
    </row>
    <row r="19" spans="1:33">
      <c r="A19" s="26">
        <v>12</v>
      </c>
      <c r="B19" s="21">
        <v>6.2</v>
      </c>
      <c r="C19" s="21" t="s">
        <v>2</v>
      </c>
      <c r="D19" s="21">
        <v>16.2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1015.5</v>
      </c>
      <c r="M19" s="24">
        <v>1019.6</v>
      </c>
      <c r="N19" s="43"/>
      <c r="O19" s="26">
        <v>12</v>
      </c>
      <c r="P19" s="27">
        <v>33</v>
      </c>
      <c r="Q19" s="27">
        <v>79</v>
      </c>
      <c r="R19" s="43"/>
      <c r="S19" s="26">
        <v>12</v>
      </c>
      <c r="T19" s="35" t="s">
        <v>64</v>
      </c>
      <c r="U19" s="97">
        <v>16.100000000000001</v>
      </c>
      <c r="V19" s="97">
        <v>2.1</v>
      </c>
      <c r="W19" s="43"/>
      <c r="X19" s="255"/>
      <c r="Y19" s="255"/>
      <c r="Z19" s="255"/>
      <c r="AA19" s="43"/>
      <c r="AB19" s="255" t="s">
        <v>94</v>
      </c>
      <c r="AC19" s="255"/>
      <c r="AD19" s="255"/>
      <c r="AE19" s="255"/>
      <c r="AF19" s="2"/>
    </row>
    <row r="20" spans="1:33">
      <c r="A20" s="26">
        <v>13</v>
      </c>
      <c r="B20" s="21">
        <v>8.5</v>
      </c>
      <c r="C20" s="21" t="s">
        <v>2</v>
      </c>
      <c r="D20" s="21">
        <v>12.4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1017.7</v>
      </c>
      <c r="M20" s="24">
        <v>1021.3</v>
      </c>
      <c r="N20" s="43"/>
      <c r="O20" s="26">
        <v>13</v>
      </c>
      <c r="P20" s="27">
        <v>37</v>
      </c>
      <c r="Q20" s="27">
        <v>71</v>
      </c>
      <c r="R20" s="37"/>
      <c r="S20" s="26">
        <v>13</v>
      </c>
      <c r="T20" s="35" t="s">
        <v>62</v>
      </c>
      <c r="U20" s="97">
        <v>29</v>
      </c>
      <c r="V20" s="97">
        <v>6.4</v>
      </c>
      <c r="W20" s="43"/>
      <c r="X20" s="255"/>
      <c r="Y20" s="255"/>
      <c r="Z20" s="255"/>
      <c r="AA20" s="43"/>
      <c r="AB20" s="255" t="s">
        <v>66</v>
      </c>
      <c r="AC20" s="255"/>
      <c r="AD20" s="255"/>
      <c r="AE20" s="255"/>
      <c r="AF20" s="2"/>
    </row>
    <row r="21" spans="1:33">
      <c r="A21" s="26">
        <v>14</v>
      </c>
      <c r="B21" s="21">
        <v>7.5</v>
      </c>
      <c r="C21" s="21" t="s">
        <v>2</v>
      </c>
      <c r="D21" s="21">
        <v>12.9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1020.9</v>
      </c>
      <c r="M21" s="24">
        <v>1024.2</v>
      </c>
      <c r="N21" s="43"/>
      <c r="O21" s="26">
        <v>14</v>
      </c>
      <c r="P21" s="27">
        <v>36</v>
      </c>
      <c r="Q21" s="27">
        <v>62</v>
      </c>
      <c r="R21" s="43"/>
      <c r="S21" s="26">
        <v>14</v>
      </c>
      <c r="T21" s="35" t="s">
        <v>62</v>
      </c>
      <c r="U21" s="97">
        <v>22.5</v>
      </c>
      <c r="V21" s="97">
        <v>5.0999999999999996</v>
      </c>
      <c r="W21" s="43"/>
      <c r="X21" s="255"/>
      <c r="Y21" s="255"/>
      <c r="Z21" s="255"/>
      <c r="AA21" s="43"/>
      <c r="AB21" s="255" t="s">
        <v>104</v>
      </c>
      <c r="AC21" s="255"/>
      <c r="AD21" s="255"/>
      <c r="AE21" s="255"/>
      <c r="AF21" s="2"/>
    </row>
    <row r="22" spans="1:33">
      <c r="A22" s="26">
        <v>15</v>
      </c>
      <c r="B22" s="21">
        <v>2.7</v>
      </c>
      <c r="C22" s="21" t="s">
        <v>2</v>
      </c>
      <c r="D22" s="21">
        <v>15.7</v>
      </c>
      <c r="E22" s="21" t="s">
        <v>2</v>
      </c>
      <c r="F22" s="43"/>
      <c r="G22" s="201" t="s">
        <v>91</v>
      </c>
      <c r="H22" s="21">
        <v>1.524</v>
      </c>
      <c r="I22" s="21">
        <v>4.3</v>
      </c>
      <c r="J22" s="43"/>
      <c r="K22" s="26">
        <v>15</v>
      </c>
      <c r="L22" s="24">
        <v>1009.1</v>
      </c>
      <c r="M22" s="24">
        <v>1023.1</v>
      </c>
      <c r="N22" s="43"/>
      <c r="O22" s="26">
        <v>15</v>
      </c>
      <c r="P22" s="27">
        <v>25</v>
      </c>
      <c r="Q22" s="27">
        <v>83</v>
      </c>
      <c r="R22" s="43"/>
      <c r="S22" s="26">
        <v>15</v>
      </c>
      <c r="T22" s="35" t="s">
        <v>54</v>
      </c>
      <c r="U22" s="97">
        <v>27.4</v>
      </c>
      <c r="V22" s="97">
        <v>3.5</v>
      </c>
      <c r="W22" s="43"/>
      <c r="X22" s="255"/>
      <c r="Y22" s="255"/>
      <c r="Z22" s="255"/>
      <c r="AA22" s="43"/>
      <c r="AB22" s="255" t="s">
        <v>139</v>
      </c>
      <c r="AC22" s="255"/>
      <c r="AD22" s="255"/>
      <c r="AE22" s="255"/>
      <c r="AF22" s="2"/>
    </row>
    <row r="23" spans="1:33">
      <c r="A23" s="26">
        <v>16</v>
      </c>
      <c r="B23" s="21">
        <v>0.4</v>
      </c>
      <c r="C23" s="21" t="s">
        <v>2</v>
      </c>
      <c r="D23" s="21">
        <v>8.5</v>
      </c>
      <c r="E23" s="21" t="s">
        <v>2</v>
      </c>
      <c r="F23" s="43"/>
      <c r="G23" s="202" t="s">
        <v>143</v>
      </c>
      <c r="H23" s="128">
        <v>45.466000000000001</v>
      </c>
      <c r="I23" s="128">
        <v>7.9</v>
      </c>
      <c r="J23" s="43"/>
      <c r="K23" s="26">
        <v>16</v>
      </c>
      <c r="L23" s="24">
        <v>1011.8</v>
      </c>
      <c r="M23" s="24">
        <v>1028.5999999999999</v>
      </c>
      <c r="N23" s="43"/>
      <c r="O23" s="26">
        <v>16</v>
      </c>
      <c r="P23" s="27">
        <v>74</v>
      </c>
      <c r="Q23" s="27">
        <v>92</v>
      </c>
      <c r="R23" s="43"/>
      <c r="S23" s="26">
        <v>16</v>
      </c>
      <c r="T23" s="35" t="s">
        <v>62</v>
      </c>
      <c r="U23" s="34">
        <v>38.6</v>
      </c>
      <c r="V23" s="137">
        <v>11.1</v>
      </c>
      <c r="W23" s="43"/>
      <c r="X23" s="255" t="s">
        <v>144</v>
      </c>
      <c r="Y23" s="255"/>
      <c r="Z23" s="255"/>
      <c r="AA23" s="43"/>
      <c r="AB23" s="255" t="s">
        <v>130</v>
      </c>
      <c r="AC23" s="255"/>
      <c r="AD23" s="255"/>
      <c r="AE23" s="255"/>
      <c r="AF23" s="2"/>
    </row>
    <row r="24" spans="1:33">
      <c r="A24" s="26">
        <v>17</v>
      </c>
      <c r="B24" s="21">
        <v>3.1</v>
      </c>
      <c r="C24" s="21" t="s">
        <v>2</v>
      </c>
      <c r="D24" s="21">
        <v>12.7</v>
      </c>
      <c r="E24" s="21" t="s">
        <v>2</v>
      </c>
      <c r="F24" s="43"/>
      <c r="G24" s="203" t="s">
        <v>146</v>
      </c>
      <c r="H24" s="21">
        <v>4.8259999999999996</v>
      </c>
      <c r="I24" s="21">
        <v>5.3</v>
      </c>
      <c r="J24" s="43"/>
      <c r="K24" s="26">
        <v>17</v>
      </c>
      <c r="L24" s="24">
        <v>1022.9</v>
      </c>
      <c r="M24" s="132">
        <v>1028.7</v>
      </c>
      <c r="N24" s="43"/>
      <c r="O24" s="26">
        <v>17</v>
      </c>
      <c r="P24" s="27">
        <v>43</v>
      </c>
      <c r="Q24" s="27">
        <v>89</v>
      </c>
      <c r="R24" s="43"/>
      <c r="S24" s="26">
        <v>17</v>
      </c>
      <c r="T24" s="35" t="s">
        <v>62</v>
      </c>
      <c r="U24" s="97">
        <v>20.9</v>
      </c>
      <c r="V24" s="97">
        <v>3.7</v>
      </c>
      <c r="W24" s="43"/>
      <c r="X24" s="255"/>
      <c r="Y24" s="255"/>
      <c r="Z24" s="255"/>
      <c r="AA24" s="43"/>
      <c r="AB24" s="255" t="s">
        <v>145</v>
      </c>
      <c r="AC24" s="255"/>
      <c r="AD24" s="255"/>
      <c r="AE24" s="255"/>
      <c r="AF24" s="2"/>
    </row>
    <row r="25" spans="1:33">
      <c r="A25" s="26">
        <v>18</v>
      </c>
      <c r="B25" s="21">
        <v>1</v>
      </c>
      <c r="C25" s="21" t="s">
        <v>2</v>
      </c>
      <c r="D25" s="21">
        <v>16.2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1014.4</v>
      </c>
      <c r="M25" s="24">
        <v>1023</v>
      </c>
      <c r="N25" s="43"/>
      <c r="O25" s="26">
        <v>18</v>
      </c>
      <c r="P25" s="27">
        <v>29</v>
      </c>
      <c r="Q25" s="27">
        <v>84</v>
      </c>
      <c r="R25" s="43"/>
      <c r="S25" s="26">
        <v>18</v>
      </c>
      <c r="T25" s="35" t="s">
        <v>65</v>
      </c>
      <c r="U25" s="97">
        <v>17.7</v>
      </c>
      <c r="V25" s="97">
        <v>1.9</v>
      </c>
      <c r="W25" s="43"/>
      <c r="X25" s="255"/>
      <c r="Y25" s="255"/>
      <c r="Z25" s="255"/>
      <c r="AA25" s="43"/>
      <c r="AB25" s="255" t="s">
        <v>94</v>
      </c>
      <c r="AC25" s="255"/>
      <c r="AD25" s="255"/>
      <c r="AE25" s="255"/>
      <c r="AF25" s="38"/>
    </row>
    <row r="26" spans="1:33">
      <c r="A26" s="26">
        <v>19</v>
      </c>
      <c r="B26" s="21">
        <v>2.4</v>
      </c>
      <c r="C26" s="21" t="s">
        <v>2</v>
      </c>
      <c r="D26" s="21">
        <v>18.2</v>
      </c>
      <c r="E26" s="21" t="s">
        <v>63</v>
      </c>
      <c r="F26" s="43"/>
      <c r="G26" s="23"/>
      <c r="H26" s="21">
        <v>0</v>
      </c>
      <c r="I26" s="128"/>
      <c r="J26" s="43"/>
      <c r="K26" s="26">
        <v>19</v>
      </c>
      <c r="L26" s="97">
        <v>1013.3</v>
      </c>
      <c r="M26" s="24">
        <v>1016.3</v>
      </c>
      <c r="N26" s="43"/>
      <c r="O26" s="26">
        <v>19</v>
      </c>
      <c r="P26" s="27">
        <v>25</v>
      </c>
      <c r="Q26" s="27">
        <v>83</v>
      </c>
      <c r="R26" s="43"/>
      <c r="S26" s="26">
        <v>19</v>
      </c>
      <c r="T26" s="35" t="s">
        <v>54</v>
      </c>
      <c r="U26" s="97">
        <v>16.100000000000001</v>
      </c>
      <c r="V26" s="97">
        <v>1.6</v>
      </c>
      <c r="W26" s="43"/>
      <c r="X26" s="255"/>
      <c r="Y26" s="255"/>
      <c r="Z26" s="255"/>
      <c r="AA26" s="43"/>
      <c r="AB26" s="255" t="s">
        <v>94</v>
      </c>
      <c r="AC26" s="255"/>
      <c r="AD26" s="255"/>
      <c r="AE26" s="255"/>
      <c r="AF26" s="38"/>
    </row>
    <row r="27" spans="1:33">
      <c r="A27" s="26">
        <v>20</v>
      </c>
      <c r="B27" s="21">
        <v>4.0999999999999996</v>
      </c>
      <c r="C27" s="21" t="s">
        <v>2</v>
      </c>
      <c r="D27" s="21">
        <v>17.2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1012.7</v>
      </c>
      <c r="M27" s="24">
        <v>1017.2</v>
      </c>
      <c r="N27" s="43"/>
      <c r="O27" s="26">
        <v>20</v>
      </c>
      <c r="P27" s="27">
        <v>41</v>
      </c>
      <c r="Q27" s="94">
        <v>85</v>
      </c>
      <c r="R27" s="43"/>
      <c r="S27" s="26">
        <v>20</v>
      </c>
      <c r="T27" s="35" t="s">
        <v>64</v>
      </c>
      <c r="U27" s="97">
        <v>17.7</v>
      </c>
      <c r="V27" s="97">
        <v>2.2999999999999998</v>
      </c>
      <c r="W27" s="43"/>
      <c r="X27" s="255"/>
      <c r="Y27" s="255"/>
      <c r="Z27" s="255"/>
      <c r="AA27" s="43"/>
      <c r="AB27" s="255" t="s">
        <v>104</v>
      </c>
      <c r="AC27" s="255"/>
      <c r="AD27" s="255"/>
      <c r="AE27" s="255"/>
      <c r="AF27" s="38"/>
    </row>
    <row r="28" spans="1:33">
      <c r="A28" s="26">
        <v>21</v>
      </c>
      <c r="B28" s="21">
        <v>5.0999999999999996</v>
      </c>
      <c r="C28" s="21" t="s">
        <v>2</v>
      </c>
      <c r="D28" s="21">
        <v>18.3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1009.5</v>
      </c>
      <c r="M28" s="24">
        <v>1013.9</v>
      </c>
      <c r="N28" s="43"/>
      <c r="O28" s="26">
        <v>21</v>
      </c>
      <c r="P28" s="27">
        <v>40</v>
      </c>
      <c r="Q28" s="27">
        <v>87</v>
      </c>
      <c r="R28" s="43"/>
      <c r="S28" s="26">
        <v>21</v>
      </c>
      <c r="T28" s="35" t="s">
        <v>54</v>
      </c>
      <c r="U28" s="97">
        <v>17.7</v>
      </c>
      <c r="V28" s="97">
        <v>1.6</v>
      </c>
      <c r="W28" s="43"/>
      <c r="X28" s="255"/>
      <c r="Y28" s="255"/>
      <c r="Z28" s="255"/>
      <c r="AA28" s="43"/>
      <c r="AB28" s="255" t="s">
        <v>104</v>
      </c>
      <c r="AC28" s="255"/>
      <c r="AD28" s="255"/>
      <c r="AE28" s="255"/>
      <c r="AF28" s="2"/>
    </row>
    <row r="29" spans="1:33">
      <c r="A29" s="26">
        <v>22</v>
      </c>
      <c r="B29" s="21">
        <v>5.7</v>
      </c>
      <c r="C29" s="21" t="s">
        <v>2</v>
      </c>
      <c r="D29" s="21">
        <v>17.5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1001.3</v>
      </c>
      <c r="M29" s="24">
        <v>1010.1</v>
      </c>
      <c r="N29" s="43"/>
      <c r="O29" s="26">
        <v>22</v>
      </c>
      <c r="P29" s="109">
        <v>40</v>
      </c>
      <c r="Q29" s="27">
        <v>86</v>
      </c>
      <c r="R29" s="43"/>
      <c r="S29" s="26">
        <v>22</v>
      </c>
      <c r="T29" s="35" t="s">
        <v>62</v>
      </c>
      <c r="U29" s="97">
        <v>20.9</v>
      </c>
      <c r="V29" s="97">
        <v>2.2999999999999998</v>
      </c>
      <c r="W29" s="43"/>
      <c r="X29" s="255"/>
      <c r="Y29" s="255"/>
      <c r="Z29" s="255"/>
      <c r="AA29" s="43"/>
      <c r="AB29" s="255" t="s">
        <v>104</v>
      </c>
      <c r="AC29" s="255"/>
      <c r="AD29" s="255"/>
      <c r="AE29" s="255"/>
      <c r="AF29" s="38"/>
    </row>
    <row r="30" spans="1:33">
      <c r="A30" s="26">
        <v>23</v>
      </c>
      <c r="B30" s="21">
        <v>9.4</v>
      </c>
      <c r="C30" s="21" t="s">
        <v>2</v>
      </c>
      <c r="D30" s="21">
        <v>15</v>
      </c>
      <c r="E30" s="21" t="s">
        <v>2</v>
      </c>
      <c r="F30" s="43"/>
      <c r="G30" s="144"/>
      <c r="H30" s="21">
        <v>0</v>
      </c>
      <c r="I30" s="21"/>
      <c r="J30" s="43"/>
      <c r="K30" s="26">
        <v>23</v>
      </c>
      <c r="L30" s="108">
        <v>996.7</v>
      </c>
      <c r="M30" s="24">
        <v>1003.1</v>
      </c>
      <c r="N30" s="43"/>
      <c r="O30" s="26">
        <v>23</v>
      </c>
      <c r="P30" s="27">
        <v>32</v>
      </c>
      <c r="Q30" s="35">
        <v>68</v>
      </c>
      <c r="R30" s="43"/>
      <c r="S30" s="26">
        <v>23</v>
      </c>
      <c r="T30" s="35" t="s">
        <v>62</v>
      </c>
      <c r="U30" s="97">
        <v>27.4</v>
      </c>
      <c r="V30" s="97">
        <v>5.3</v>
      </c>
      <c r="W30" s="43"/>
      <c r="X30" s="255"/>
      <c r="Y30" s="255"/>
      <c r="Z30" s="255"/>
      <c r="AA30" s="43"/>
      <c r="AB30" s="255" t="s">
        <v>94</v>
      </c>
      <c r="AC30" s="255"/>
      <c r="AD30" s="255"/>
      <c r="AE30" s="255"/>
      <c r="AF30" s="2"/>
    </row>
    <row r="31" spans="1:33">
      <c r="A31" s="26">
        <v>24</v>
      </c>
      <c r="B31" s="21">
        <v>4.2</v>
      </c>
      <c r="C31" s="21" t="s">
        <v>2</v>
      </c>
      <c r="D31" s="21">
        <v>17.7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1003.1</v>
      </c>
      <c r="M31" s="24">
        <v>1012.4</v>
      </c>
      <c r="N31" s="43"/>
      <c r="O31" s="26">
        <v>24</v>
      </c>
      <c r="P31" s="27">
        <v>18</v>
      </c>
      <c r="Q31" s="27">
        <v>77</v>
      </c>
      <c r="R31" s="43"/>
      <c r="S31" s="26">
        <v>24</v>
      </c>
      <c r="T31" s="35" t="s">
        <v>54</v>
      </c>
      <c r="U31" s="97">
        <v>16.100000000000001</v>
      </c>
      <c r="V31" s="97">
        <v>2.6</v>
      </c>
      <c r="W31" s="43"/>
      <c r="X31" s="255"/>
      <c r="Y31" s="255"/>
      <c r="Z31" s="255"/>
      <c r="AA31" s="43"/>
      <c r="AB31" s="255" t="s">
        <v>94</v>
      </c>
      <c r="AC31" s="255"/>
      <c r="AD31" s="255"/>
      <c r="AE31" s="255"/>
      <c r="AF31" s="2"/>
    </row>
    <row r="32" spans="1:33">
      <c r="A32" s="26">
        <v>25</v>
      </c>
      <c r="B32" s="21">
        <v>7.8</v>
      </c>
      <c r="C32" s="21" t="s">
        <v>2</v>
      </c>
      <c r="D32" s="21">
        <v>15.3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97">
        <v>1012.4</v>
      </c>
      <c r="M32" s="24">
        <v>1015.8</v>
      </c>
      <c r="N32" s="43"/>
      <c r="O32" s="26">
        <v>25</v>
      </c>
      <c r="P32" s="27">
        <v>41</v>
      </c>
      <c r="Q32" s="27">
        <v>75</v>
      </c>
      <c r="R32" s="43"/>
      <c r="S32" s="26">
        <v>25</v>
      </c>
      <c r="T32" s="35" t="s">
        <v>62</v>
      </c>
      <c r="U32" s="97">
        <v>24.1</v>
      </c>
      <c r="V32" s="97">
        <v>5</v>
      </c>
      <c r="W32" s="43"/>
      <c r="X32" s="255"/>
      <c r="Y32" s="255"/>
      <c r="Z32" s="255"/>
      <c r="AA32" s="43"/>
      <c r="AB32" s="255" t="s">
        <v>104</v>
      </c>
      <c r="AC32" s="255"/>
      <c r="AD32" s="255"/>
      <c r="AE32" s="255"/>
      <c r="AF32" s="2"/>
    </row>
    <row r="33" spans="1:32">
      <c r="A33" s="26">
        <v>26</v>
      </c>
      <c r="B33" s="21">
        <v>3.6</v>
      </c>
      <c r="C33" s="21" t="s">
        <v>2</v>
      </c>
      <c r="D33" s="21">
        <v>19.899999999999999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1015</v>
      </c>
      <c r="M33" s="24">
        <v>1018.2</v>
      </c>
      <c r="N33" s="43"/>
      <c r="O33" s="26">
        <v>26</v>
      </c>
      <c r="P33" s="27">
        <v>19</v>
      </c>
      <c r="Q33" s="27">
        <v>87</v>
      </c>
      <c r="R33" s="43"/>
      <c r="S33" s="26">
        <v>26</v>
      </c>
      <c r="T33" s="35" t="s">
        <v>64</v>
      </c>
      <c r="U33" s="97">
        <v>17.7</v>
      </c>
      <c r="V33" s="97">
        <v>1.9</v>
      </c>
      <c r="W33" s="43"/>
      <c r="X33" s="255"/>
      <c r="Y33" s="255"/>
      <c r="Z33" s="255"/>
      <c r="AA33" s="43"/>
      <c r="AB33" s="255" t="s">
        <v>94</v>
      </c>
      <c r="AC33" s="255"/>
      <c r="AD33" s="255"/>
      <c r="AE33" s="255"/>
      <c r="AF33" s="2"/>
    </row>
    <row r="34" spans="1:32">
      <c r="A34" s="26">
        <v>27</v>
      </c>
      <c r="B34" s="21">
        <v>6.1</v>
      </c>
      <c r="C34" s="21" t="s">
        <v>2</v>
      </c>
      <c r="D34" s="21">
        <v>16.3</v>
      </c>
      <c r="E34" s="21" t="s">
        <v>2</v>
      </c>
      <c r="F34" s="43"/>
      <c r="G34" s="145"/>
      <c r="H34" s="21">
        <v>0</v>
      </c>
      <c r="I34" s="21"/>
      <c r="J34" s="43"/>
      <c r="K34" s="26">
        <v>27</v>
      </c>
      <c r="L34" s="24">
        <v>1011.1</v>
      </c>
      <c r="M34" s="24">
        <v>1016.8</v>
      </c>
      <c r="N34" s="43"/>
      <c r="O34" s="26">
        <v>27</v>
      </c>
      <c r="P34" s="27">
        <v>40</v>
      </c>
      <c r="Q34" s="27">
        <v>75</v>
      </c>
      <c r="R34" s="43"/>
      <c r="S34" s="26">
        <v>27</v>
      </c>
      <c r="T34" s="35" t="s">
        <v>62</v>
      </c>
      <c r="U34" s="97">
        <v>24.1</v>
      </c>
      <c r="V34" s="97">
        <v>3.4</v>
      </c>
      <c r="W34" s="43"/>
      <c r="X34" s="255"/>
      <c r="Y34" s="255"/>
      <c r="Z34" s="255"/>
      <c r="AA34" s="43"/>
      <c r="AB34" s="255" t="s">
        <v>104</v>
      </c>
      <c r="AC34" s="255"/>
      <c r="AD34" s="255"/>
      <c r="AE34" s="255"/>
      <c r="AF34" s="2"/>
    </row>
    <row r="35" spans="1:32">
      <c r="A35" s="26">
        <v>28</v>
      </c>
      <c r="B35" s="21">
        <v>10.199999999999999</v>
      </c>
      <c r="C35" s="21" t="s">
        <v>2</v>
      </c>
      <c r="D35" s="21">
        <v>15.9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1010.4</v>
      </c>
      <c r="M35" s="24">
        <v>1012.9</v>
      </c>
      <c r="N35" s="43"/>
      <c r="O35" s="26">
        <v>28</v>
      </c>
      <c r="P35" s="27">
        <v>53</v>
      </c>
      <c r="Q35" s="27">
        <v>81</v>
      </c>
      <c r="R35" s="43"/>
      <c r="S35" s="26">
        <v>28</v>
      </c>
      <c r="T35" s="35" t="s">
        <v>62</v>
      </c>
      <c r="U35" s="97">
        <v>20.9</v>
      </c>
      <c r="V35" s="97">
        <v>3.7</v>
      </c>
      <c r="W35" s="43"/>
      <c r="X35" s="255"/>
      <c r="Y35" s="255"/>
      <c r="Z35" s="255"/>
      <c r="AA35" s="43"/>
      <c r="AB35" s="255" t="s">
        <v>140</v>
      </c>
      <c r="AC35" s="255"/>
      <c r="AD35" s="255"/>
      <c r="AE35" s="255"/>
      <c r="AF35" s="2"/>
    </row>
    <row r="36" spans="1:32">
      <c r="A36" s="26">
        <v>29</v>
      </c>
      <c r="B36" s="21">
        <v>6.1</v>
      </c>
      <c r="C36" s="21" t="s">
        <v>2</v>
      </c>
      <c r="D36" s="128">
        <v>20.6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1011.4</v>
      </c>
      <c r="M36" s="24">
        <v>1014.7</v>
      </c>
      <c r="N36" s="43"/>
      <c r="O36" s="26">
        <v>29</v>
      </c>
      <c r="P36" s="27">
        <v>37</v>
      </c>
      <c r="Q36" s="27">
        <v>88</v>
      </c>
      <c r="R36" s="43"/>
      <c r="S36" s="26">
        <v>29</v>
      </c>
      <c r="T36" s="35" t="s">
        <v>126</v>
      </c>
      <c r="U36" s="97">
        <v>22.5</v>
      </c>
      <c r="V36" s="97">
        <v>2.1</v>
      </c>
      <c r="W36" s="43"/>
      <c r="X36" s="255"/>
      <c r="Y36" s="255"/>
      <c r="Z36" s="255"/>
      <c r="AA36" s="43"/>
      <c r="AB36" s="255" t="s">
        <v>94</v>
      </c>
      <c r="AC36" s="255"/>
      <c r="AD36" s="255"/>
      <c r="AE36" s="255"/>
      <c r="AF36" s="2"/>
    </row>
    <row r="37" spans="1:32">
      <c r="A37" s="26">
        <v>30</v>
      </c>
      <c r="B37" s="21">
        <v>11.3</v>
      </c>
      <c r="C37" s="21" t="s">
        <v>2</v>
      </c>
      <c r="D37" s="21">
        <v>18.600000000000001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1014.7</v>
      </c>
      <c r="M37" s="24">
        <v>1017.6</v>
      </c>
      <c r="N37" s="43"/>
      <c r="O37" s="26">
        <v>30</v>
      </c>
      <c r="P37" s="27">
        <v>50</v>
      </c>
      <c r="Q37" s="27">
        <v>79</v>
      </c>
      <c r="R37" s="43"/>
      <c r="S37" s="26">
        <v>30</v>
      </c>
      <c r="T37" s="35" t="s">
        <v>62</v>
      </c>
      <c r="U37" s="97">
        <v>16.100000000000001</v>
      </c>
      <c r="V37" s="97">
        <v>3.7</v>
      </c>
      <c r="W37" s="43"/>
      <c r="X37" s="255"/>
      <c r="Y37" s="255"/>
      <c r="Z37" s="255"/>
      <c r="AA37" s="43"/>
      <c r="AB37" s="255" t="s">
        <v>104</v>
      </c>
      <c r="AC37" s="255"/>
      <c r="AD37" s="255"/>
      <c r="AE37" s="255"/>
      <c r="AF37" s="2"/>
    </row>
    <row r="38" spans="1:32">
      <c r="A38" s="39">
        <v>31</v>
      </c>
      <c r="B38" s="135">
        <v>12.3</v>
      </c>
      <c r="C38" s="21" t="s">
        <v>2</v>
      </c>
      <c r="D38" s="21">
        <v>15.8</v>
      </c>
      <c r="E38" s="21" t="s">
        <v>2</v>
      </c>
      <c r="F38" s="43"/>
      <c r="G38" s="204" t="s">
        <v>148</v>
      </c>
      <c r="H38" s="21">
        <v>0.254</v>
      </c>
      <c r="I38" s="21"/>
      <c r="J38" s="43"/>
      <c r="K38" s="39">
        <v>31</v>
      </c>
      <c r="L38" s="24">
        <v>1013.8</v>
      </c>
      <c r="M38" s="24">
        <v>1017.8</v>
      </c>
      <c r="N38" s="43"/>
      <c r="O38" s="39">
        <v>31</v>
      </c>
      <c r="P38" s="27">
        <v>60</v>
      </c>
      <c r="Q38" s="27">
        <v>82</v>
      </c>
      <c r="R38" s="43"/>
      <c r="S38" s="39">
        <v>31</v>
      </c>
      <c r="T38" s="35" t="s">
        <v>62</v>
      </c>
      <c r="U38" s="97">
        <v>20.9</v>
      </c>
      <c r="V38" s="97">
        <v>4.2</v>
      </c>
      <c r="W38" s="43"/>
      <c r="X38" s="255"/>
      <c r="Y38" s="255"/>
      <c r="Z38" s="255"/>
      <c r="AA38" s="43"/>
      <c r="AB38" s="255" t="s">
        <v>100</v>
      </c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110" t="s">
        <v>58</v>
      </c>
      <c r="H39" s="113">
        <v>0</v>
      </c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4.2838709677419349</v>
      </c>
      <c r="C40" s="45" t="s">
        <v>2</v>
      </c>
      <c r="D40" s="45">
        <f>AVERAGE(D8:D38)</f>
        <v>14.561290322580644</v>
      </c>
      <c r="E40" s="46" t="s">
        <v>2</v>
      </c>
      <c r="F40" s="2"/>
      <c r="G40" s="47" t="s">
        <v>5</v>
      </c>
      <c r="H40" s="48">
        <f>SUM(H8:H38)</f>
        <v>70.866</v>
      </c>
      <c r="I40" s="116" t="s">
        <v>61</v>
      </c>
      <c r="J40" s="2"/>
      <c r="K40" s="44" t="s">
        <v>3</v>
      </c>
      <c r="L40" s="104">
        <f>AVERAGE(L8:L38)</f>
        <v>1008.567741935484</v>
      </c>
      <c r="M40" s="105">
        <f>AVERAGE(M8:M38)</f>
        <v>1014.658064516129</v>
      </c>
      <c r="N40" s="2"/>
      <c r="O40" s="44" t="s">
        <v>3</v>
      </c>
      <c r="P40" s="119">
        <f>AVERAGE(P8:P38)</f>
        <v>36.41935483870968</v>
      </c>
      <c r="Q40" s="120">
        <f>AVERAGE(Q8:Q38)</f>
        <v>80.774193548387103</v>
      </c>
      <c r="R40" s="2"/>
      <c r="S40" s="86" t="s">
        <v>11</v>
      </c>
      <c r="T40" s="86" t="s">
        <v>62</v>
      </c>
      <c r="U40" s="98">
        <f>MAXA(U8:U38)</f>
        <v>48.3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AVERAGE(B49:B79)</f>
        <v>9.377419354838711</v>
      </c>
      <c r="C41" s="264"/>
      <c r="D41" s="264"/>
      <c r="E41" s="51" t="s">
        <v>2</v>
      </c>
      <c r="F41" s="2"/>
      <c r="G41" s="110" t="s">
        <v>57</v>
      </c>
      <c r="H41" s="111">
        <v>13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AVERAGE(L8:M8,L9:M9,L10:M10,L11:M11,L12:M12,L13:M13,L14:M14,L15:M15,L16:M16,L17:M17,L18:M18,L19:M19,L20:M20,L21:M21,L22:M22,L23:M23,L24:M24,L25:M25,L26:M26,L27:M27,L28:M28,L29:M29,L30:M30,L31:M31,L32:M32,L33:M33,L34:M34,L35:M35,L36:M36,L37:M38)</f>
        <v>1011.6129032258065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AVERAGE(P8:Q8,P9:Q9,P10:Q10,P11:Q11,P12:Q12,P13:Q13,P14:Q14,P15:Q15,P16:Q16,P17:Q17,P18:Q18,P19:Q19,P20:Q20,P21:Q21,P22:Q22,P23:Q23,P24:Q24,P25:Q25,P26:Q26,P27:Q27,P28:Q28,P29:Q29,P30:Q30,P31:Q31,P32:Q32,P33:Q33,P34:Q34,P35:Q35,P36:Q36,P37:Q38)</f>
        <v>58.596774193548384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-1.4</v>
      </c>
      <c r="C42" s="56" t="s">
        <v>2</v>
      </c>
      <c r="D42" s="56">
        <f>MAXA(D8:D38)</f>
        <v>20.6</v>
      </c>
      <c r="E42" s="57" t="s">
        <v>2</v>
      </c>
      <c r="F42" s="2"/>
      <c r="G42" s="47" t="s">
        <v>6</v>
      </c>
      <c r="H42" s="48">
        <f>MAXA(H8:H38)</f>
        <v>45.466000000000001</v>
      </c>
      <c r="I42" s="98">
        <f>MAXA(I8:I38)</f>
        <v>7.9</v>
      </c>
      <c r="J42" s="2"/>
      <c r="K42" s="55" t="s">
        <v>4</v>
      </c>
      <c r="L42" s="106">
        <f>MINA(L8:L38)</f>
        <v>995.1</v>
      </c>
      <c r="M42" s="106">
        <f>MAXA(M8:M38)</f>
        <v>1028.7</v>
      </c>
      <c r="N42" s="2"/>
      <c r="O42" s="55" t="s">
        <v>4</v>
      </c>
      <c r="P42" s="96">
        <f>MINA(P8:P38)</f>
        <v>16</v>
      </c>
      <c r="Q42" s="96">
        <f>MAXA(Q8:Q38)</f>
        <v>93</v>
      </c>
      <c r="R42" s="58"/>
      <c r="S42" s="282" t="s">
        <v>50</v>
      </c>
      <c r="T42" s="283"/>
      <c r="U42" s="103">
        <f>AVERAGE(U8:U38)</f>
        <v>22.367741935483874</v>
      </c>
      <c r="V42" s="103">
        <f>AVERAGE(V8:V38)</f>
        <v>3.5096774193548388</v>
      </c>
      <c r="W42" s="2"/>
      <c r="X42" s="107">
        <f>SUM(H8:H17)</f>
        <v>18.795999999999999</v>
      </c>
      <c r="Y42" s="107">
        <f>SUM(H18:H27)</f>
        <v>51.816000000000003</v>
      </c>
      <c r="Z42" s="107">
        <f>SUM(H28:H38)</f>
        <v>0.254</v>
      </c>
      <c r="AA42" s="2"/>
      <c r="AB42" s="80" t="s">
        <v>43</v>
      </c>
      <c r="AC42" s="107">
        <f>AVERAGE(B8:B17)</f>
        <v>1.2899999999999998</v>
      </c>
      <c r="AD42" s="107">
        <f>AVERAGE(D8:D17)</f>
        <v>11.89</v>
      </c>
      <c r="AE42" s="107">
        <f>AVERAGE(B49:B58)</f>
        <v>6.7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Febbraio!H45</f>
        <v>126.492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3.81</v>
      </c>
      <c r="AD43" s="107">
        <f>AVERAGE(D18:D27)</f>
        <v>14.16</v>
      </c>
      <c r="AE43" s="107">
        <f>AVERAGE(B59:B68)</f>
        <v>8.8099999999999987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70.866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7.4363636363636374</v>
      </c>
      <c r="AD44" s="107">
        <f>AVERAGE(D28:D38)</f>
        <v>17.354545454545452</v>
      </c>
      <c r="AE44" s="107">
        <f>AVERAGE(B69:B79)</f>
        <v>12.327272727272726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197.358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11.2</v>
      </c>
      <c r="C49" s="69" t="s">
        <v>2</v>
      </c>
      <c r="G49" s="63"/>
      <c r="L49" s="67"/>
    </row>
    <row r="50" spans="1:20">
      <c r="A50" s="26">
        <v>2</v>
      </c>
      <c r="B50" s="70">
        <v>10</v>
      </c>
      <c r="C50" s="71" t="s">
        <v>2</v>
      </c>
    </row>
    <row r="51" spans="1:20">
      <c r="A51" s="26">
        <v>3</v>
      </c>
      <c r="B51" s="70">
        <v>9.1999999999999993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7.9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3.1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2.2000000000000002</v>
      </c>
      <c r="C54" s="71" t="s">
        <v>2</v>
      </c>
    </row>
    <row r="55" spans="1:20">
      <c r="A55" s="26">
        <v>7</v>
      </c>
      <c r="B55" s="70">
        <v>4.4000000000000004</v>
      </c>
      <c r="C55" s="71" t="s">
        <v>2</v>
      </c>
    </row>
    <row r="56" spans="1:20">
      <c r="A56" s="26">
        <v>8</v>
      </c>
      <c r="B56" s="70">
        <v>5.7</v>
      </c>
      <c r="C56" s="71" t="s">
        <v>2</v>
      </c>
    </row>
    <row r="57" spans="1:20">
      <c r="A57" s="26">
        <v>9</v>
      </c>
      <c r="B57" s="70">
        <v>5.0999999999999996</v>
      </c>
      <c r="C57" s="71" t="s">
        <v>2</v>
      </c>
    </row>
    <row r="58" spans="1:20">
      <c r="A58" s="26">
        <v>10</v>
      </c>
      <c r="B58" s="70">
        <v>8.1999999999999993</v>
      </c>
      <c r="C58" s="71" t="s">
        <v>2</v>
      </c>
    </row>
    <row r="59" spans="1:20">
      <c r="A59" s="26">
        <v>11</v>
      </c>
      <c r="B59" s="70">
        <v>7.8</v>
      </c>
      <c r="C59" s="71" t="s">
        <v>2</v>
      </c>
    </row>
    <row r="60" spans="1:20">
      <c r="A60" s="26">
        <v>12</v>
      </c>
      <c r="B60" s="70">
        <v>11.4</v>
      </c>
      <c r="C60" s="71" t="s">
        <v>2</v>
      </c>
    </row>
    <row r="61" spans="1:20">
      <c r="A61" s="26">
        <v>13</v>
      </c>
      <c r="B61" s="70">
        <v>10.5</v>
      </c>
      <c r="C61" s="71" t="s">
        <v>2</v>
      </c>
    </row>
    <row r="62" spans="1:20">
      <c r="A62" s="26">
        <v>14</v>
      </c>
      <c r="B62" s="70">
        <v>9.6999999999999993</v>
      </c>
      <c r="C62" s="71" t="s">
        <v>2</v>
      </c>
    </row>
    <row r="63" spans="1:20">
      <c r="A63" s="26">
        <v>15</v>
      </c>
      <c r="B63" s="70">
        <v>9.6</v>
      </c>
      <c r="C63" s="71" t="s">
        <v>2</v>
      </c>
    </row>
    <row r="64" spans="1:20">
      <c r="A64" s="26">
        <v>16</v>
      </c>
      <c r="B64" s="70">
        <v>2.4</v>
      </c>
      <c r="C64" s="71" t="s">
        <v>2</v>
      </c>
    </row>
    <row r="65" spans="1:3">
      <c r="A65" s="26">
        <v>17</v>
      </c>
      <c r="B65" s="70">
        <v>7</v>
      </c>
      <c r="C65" s="71" t="s">
        <v>2</v>
      </c>
    </row>
    <row r="66" spans="1:3">
      <c r="A66" s="26">
        <v>18</v>
      </c>
      <c r="B66" s="70">
        <v>8.4</v>
      </c>
      <c r="C66" s="71" t="s">
        <v>2</v>
      </c>
    </row>
    <row r="67" spans="1:3">
      <c r="A67" s="26">
        <v>19</v>
      </c>
      <c r="B67" s="70">
        <v>10.6</v>
      </c>
      <c r="C67" s="71" t="s">
        <v>2</v>
      </c>
    </row>
    <row r="68" spans="1:3">
      <c r="A68" s="26">
        <v>20</v>
      </c>
      <c r="B68" s="70">
        <v>10.7</v>
      </c>
      <c r="C68" s="71" t="s">
        <v>2</v>
      </c>
    </row>
    <row r="69" spans="1:3">
      <c r="A69" s="26">
        <v>21</v>
      </c>
      <c r="B69" s="70">
        <v>11.5</v>
      </c>
      <c r="C69" s="71" t="s">
        <v>2</v>
      </c>
    </row>
    <row r="70" spans="1:3">
      <c r="A70" s="26">
        <v>22</v>
      </c>
      <c r="B70" s="70">
        <v>11.5</v>
      </c>
      <c r="C70" s="71" t="s">
        <v>2</v>
      </c>
    </row>
    <row r="71" spans="1:3">
      <c r="A71" s="26">
        <v>23</v>
      </c>
      <c r="B71" s="70">
        <v>12.1</v>
      </c>
      <c r="C71" s="71" t="s">
        <v>2</v>
      </c>
    </row>
    <row r="72" spans="1:3">
      <c r="A72" s="26">
        <v>24</v>
      </c>
      <c r="B72" s="70">
        <v>11.9</v>
      </c>
      <c r="C72" s="71" t="s">
        <v>2</v>
      </c>
    </row>
    <row r="73" spans="1:3">
      <c r="A73" s="26">
        <v>25</v>
      </c>
      <c r="B73" s="70">
        <v>11.3</v>
      </c>
      <c r="C73" s="71" t="s">
        <v>2</v>
      </c>
    </row>
    <row r="74" spans="1:3">
      <c r="A74" s="26">
        <v>26</v>
      </c>
      <c r="B74" s="70">
        <v>11.9</v>
      </c>
      <c r="C74" s="71" t="s">
        <v>2</v>
      </c>
    </row>
    <row r="75" spans="1:3">
      <c r="A75" s="26">
        <v>27</v>
      </c>
      <c r="B75" s="70">
        <v>12</v>
      </c>
      <c r="C75" s="71" t="s">
        <v>2</v>
      </c>
    </row>
    <row r="76" spans="1:3">
      <c r="A76" s="26">
        <v>28</v>
      </c>
      <c r="B76" s="70">
        <v>12.3</v>
      </c>
      <c r="C76" s="71" t="s">
        <v>2</v>
      </c>
    </row>
    <row r="77" spans="1:3">
      <c r="A77" s="26">
        <v>29</v>
      </c>
      <c r="B77" s="70">
        <v>13.2</v>
      </c>
      <c r="C77" s="71" t="s">
        <v>2</v>
      </c>
    </row>
    <row r="78" spans="1:3">
      <c r="A78" s="26">
        <v>30</v>
      </c>
      <c r="B78" s="70">
        <v>14.3</v>
      </c>
      <c r="C78" s="71" t="s">
        <v>2</v>
      </c>
    </row>
    <row r="79" spans="1:3">
      <c r="A79" s="39">
        <v>31</v>
      </c>
      <c r="B79" s="72">
        <v>13.6</v>
      </c>
      <c r="C79" s="73" t="s">
        <v>2</v>
      </c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O79"/>
  <sheetViews>
    <sheetView topLeftCell="A22" workbookViewId="0">
      <selection activeCell="D8" sqref="D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73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74</v>
      </c>
      <c r="Y4" s="257"/>
      <c r="Z4" s="257"/>
      <c r="AA4" s="9"/>
      <c r="AB4" s="258" t="s">
        <v>74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56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11.2</v>
      </c>
      <c r="C8" s="21" t="s">
        <v>2</v>
      </c>
      <c r="D8" s="136">
        <v>13.3</v>
      </c>
      <c r="E8" s="21" t="s">
        <v>2</v>
      </c>
      <c r="F8" s="43"/>
      <c r="G8" s="204" t="s">
        <v>147</v>
      </c>
      <c r="H8" s="21">
        <v>0.50800000000000001</v>
      </c>
      <c r="I8" s="21">
        <v>0.254</v>
      </c>
      <c r="J8" s="43"/>
      <c r="K8" s="20">
        <v>1</v>
      </c>
      <c r="L8" s="24">
        <v>1013</v>
      </c>
      <c r="M8" s="24">
        <v>1018.2</v>
      </c>
      <c r="N8" s="43"/>
      <c r="O8" s="20">
        <v>1</v>
      </c>
      <c r="P8" s="27">
        <v>75</v>
      </c>
      <c r="Q8" s="27">
        <v>89</v>
      </c>
      <c r="R8" s="43"/>
      <c r="S8" s="20">
        <v>1</v>
      </c>
      <c r="T8" s="35" t="s">
        <v>62</v>
      </c>
      <c r="U8" s="97">
        <v>22.5</v>
      </c>
      <c r="V8" s="97">
        <v>2.6</v>
      </c>
      <c r="W8" s="43"/>
      <c r="X8" s="255"/>
      <c r="Y8" s="255"/>
      <c r="Z8" s="255"/>
      <c r="AA8" s="43"/>
      <c r="AB8" s="255" t="s">
        <v>130</v>
      </c>
      <c r="AC8" s="255"/>
      <c r="AD8" s="255"/>
      <c r="AE8" s="255"/>
      <c r="AF8" s="2"/>
    </row>
    <row r="9" spans="1:119">
      <c r="A9" s="26">
        <v>2</v>
      </c>
      <c r="B9" s="21">
        <v>10.8</v>
      </c>
      <c r="C9" s="21" t="s">
        <v>2</v>
      </c>
      <c r="D9" s="21">
        <v>17.600000000000001</v>
      </c>
      <c r="E9" s="21" t="s">
        <v>2</v>
      </c>
      <c r="F9" s="43"/>
      <c r="G9" s="204" t="s">
        <v>147</v>
      </c>
      <c r="H9" s="21">
        <v>0.76200000000000001</v>
      </c>
      <c r="I9" s="21">
        <v>1</v>
      </c>
      <c r="J9" s="43"/>
      <c r="K9" s="26">
        <v>2</v>
      </c>
      <c r="L9" s="24">
        <v>1017.8</v>
      </c>
      <c r="M9" s="24">
        <v>1020.6</v>
      </c>
      <c r="N9" s="43"/>
      <c r="O9" s="26">
        <v>2</v>
      </c>
      <c r="P9" s="27">
        <v>59</v>
      </c>
      <c r="Q9" s="27">
        <v>90</v>
      </c>
      <c r="R9" s="43"/>
      <c r="S9" s="26">
        <v>2</v>
      </c>
      <c r="T9" s="35" t="s">
        <v>62</v>
      </c>
      <c r="U9" s="34">
        <v>20.9</v>
      </c>
      <c r="V9" s="34">
        <v>2.7</v>
      </c>
      <c r="W9" s="43"/>
      <c r="X9" s="255"/>
      <c r="Y9" s="255"/>
      <c r="Z9" s="255"/>
      <c r="AA9" s="43"/>
      <c r="AB9" s="255" t="s">
        <v>149</v>
      </c>
      <c r="AC9" s="255"/>
      <c r="AD9" s="255"/>
      <c r="AE9" s="255"/>
      <c r="AF9" s="2"/>
    </row>
    <row r="10" spans="1:119">
      <c r="A10" s="26">
        <v>3</v>
      </c>
      <c r="B10" s="21">
        <v>11.7</v>
      </c>
      <c r="C10" s="21" t="s">
        <v>2</v>
      </c>
      <c r="D10" s="21">
        <v>16.100000000000001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1015.2</v>
      </c>
      <c r="M10" s="24">
        <v>1018.9</v>
      </c>
      <c r="N10" s="43"/>
      <c r="O10" s="26">
        <v>3</v>
      </c>
      <c r="P10" s="27">
        <v>65</v>
      </c>
      <c r="Q10" s="27">
        <v>90</v>
      </c>
      <c r="R10" s="43"/>
      <c r="S10" s="26">
        <v>3</v>
      </c>
      <c r="T10" s="35" t="s">
        <v>65</v>
      </c>
      <c r="U10" s="97">
        <v>14.5</v>
      </c>
      <c r="V10" s="97">
        <v>0.8</v>
      </c>
      <c r="W10" s="43"/>
      <c r="X10" s="255"/>
      <c r="Y10" s="255"/>
      <c r="Z10" s="255"/>
      <c r="AA10" s="43"/>
      <c r="AB10" s="255" t="s">
        <v>66</v>
      </c>
      <c r="AC10" s="255"/>
      <c r="AD10" s="255"/>
      <c r="AE10" s="255"/>
      <c r="AF10" s="2"/>
    </row>
    <row r="11" spans="1:119">
      <c r="A11" s="26">
        <v>4</v>
      </c>
      <c r="B11" s="21">
        <v>11.9</v>
      </c>
      <c r="C11" s="21" t="s">
        <v>2</v>
      </c>
      <c r="D11" s="21">
        <v>15.3</v>
      </c>
      <c r="E11" s="21" t="s">
        <v>2</v>
      </c>
      <c r="F11" s="43"/>
      <c r="G11" s="205" t="s">
        <v>158</v>
      </c>
      <c r="H11" s="21">
        <v>12.7</v>
      </c>
      <c r="I11" s="21">
        <v>25.1</v>
      </c>
      <c r="J11" s="43"/>
      <c r="K11" s="26">
        <v>4</v>
      </c>
      <c r="L11" s="24">
        <v>1010.6</v>
      </c>
      <c r="M11" s="24">
        <v>1015.7</v>
      </c>
      <c r="N11" s="43"/>
      <c r="O11" s="26">
        <v>4</v>
      </c>
      <c r="P11" s="27">
        <v>70</v>
      </c>
      <c r="Q11" s="27">
        <v>89</v>
      </c>
      <c r="R11" s="43"/>
      <c r="S11" s="26">
        <v>4</v>
      </c>
      <c r="T11" s="35" t="s">
        <v>62</v>
      </c>
      <c r="U11" s="97">
        <v>25.7</v>
      </c>
      <c r="V11" s="97">
        <v>6.1</v>
      </c>
      <c r="W11" s="43"/>
      <c r="X11" s="255" t="s">
        <v>159</v>
      </c>
      <c r="Y11" s="255"/>
      <c r="Z11" s="255"/>
      <c r="AA11" s="43"/>
      <c r="AB11" s="255" t="s">
        <v>66</v>
      </c>
      <c r="AC11" s="255"/>
      <c r="AD11" s="255"/>
      <c r="AE11" s="255"/>
      <c r="AF11" s="32"/>
    </row>
    <row r="12" spans="1:119">
      <c r="A12" s="26">
        <v>5</v>
      </c>
      <c r="B12" s="21">
        <v>11.8</v>
      </c>
      <c r="C12" s="21" t="s">
        <v>2</v>
      </c>
      <c r="D12" s="21">
        <v>15.8</v>
      </c>
      <c r="E12" s="21" t="s">
        <v>2</v>
      </c>
      <c r="F12" s="43"/>
      <c r="G12" s="205" t="s">
        <v>156</v>
      </c>
      <c r="H12" s="21">
        <v>0.76200000000000001</v>
      </c>
      <c r="I12" s="21">
        <v>0.5</v>
      </c>
      <c r="J12" s="43"/>
      <c r="K12" s="26">
        <v>5</v>
      </c>
      <c r="L12" s="24">
        <v>1009.8</v>
      </c>
      <c r="M12" s="24">
        <v>1013</v>
      </c>
      <c r="N12" s="43"/>
      <c r="O12" s="26">
        <v>5</v>
      </c>
      <c r="P12" s="27">
        <v>69</v>
      </c>
      <c r="Q12" s="27">
        <v>90</v>
      </c>
      <c r="R12" s="43"/>
      <c r="S12" s="26">
        <v>5</v>
      </c>
      <c r="T12" s="35" t="s">
        <v>62</v>
      </c>
      <c r="U12" s="97">
        <v>22.5</v>
      </c>
      <c r="V12" s="97">
        <v>4.8</v>
      </c>
      <c r="W12" s="43"/>
      <c r="X12" s="255"/>
      <c r="Y12" s="255"/>
      <c r="Z12" s="255"/>
      <c r="AA12" s="43"/>
      <c r="AB12" s="255" t="s">
        <v>157</v>
      </c>
      <c r="AC12" s="255"/>
      <c r="AD12" s="255"/>
      <c r="AE12" s="255"/>
      <c r="AF12" s="33"/>
    </row>
    <row r="13" spans="1:119">
      <c r="A13" s="26">
        <v>6</v>
      </c>
      <c r="B13" s="21">
        <v>8.6999999999999993</v>
      </c>
      <c r="C13" s="21" t="s">
        <v>2</v>
      </c>
      <c r="D13" s="21">
        <v>20.7</v>
      </c>
      <c r="E13" s="21" t="s">
        <v>2</v>
      </c>
      <c r="F13" s="43"/>
      <c r="G13" s="205" t="s">
        <v>112</v>
      </c>
      <c r="H13" s="21">
        <v>0.254</v>
      </c>
      <c r="I13" s="21">
        <v>0.254</v>
      </c>
      <c r="J13" s="43"/>
      <c r="K13" s="26">
        <v>6</v>
      </c>
      <c r="L13" s="24">
        <v>1008.5</v>
      </c>
      <c r="M13" s="24">
        <v>1012.6</v>
      </c>
      <c r="N13" s="43"/>
      <c r="O13" s="26">
        <v>6</v>
      </c>
      <c r="P13" s="27">
        <v>45</v>
      </c>
      <c r="Q13" s="167">
        <v>92</v>
      </c>
      <c r="R13" s="43"/>
      <c r="S13" s="26">
        <v>6</v>
      </c>
      <c r="T13" s="35" t="s">
        <v>54</v>
      </c>
      <c r="U13" s="97">
        <v>12.9</v>
      </c>
      <c r="V13" s="97">
        <v>1.3</v>
      </c>
      <c r="W13" s="43"/>
      <c r="X13" s="255" t="s">
        <v>138</v>
      </c>
      <c r="Y13" s="255"/>
      <c r="Z13" s="255"/>
      <c r="AA13" s="43"/>
      <c r="AB13" s="255" t="s">
        <v>119</v>
      </c>
      <c r="AC13" s="255"/>
      <c r="AD13" s="255"/>
      <c r="AE13" s="255"/>
      <c r="AF13" s="2"/>
    </row>
    <row r="14" spans="1:119">
      <c r="A14" s="26">
        <v>7</v>
      </c>
      <c r="B14" s="21">
        <v>8.9</v>
      </c>
      <c r="C14" s="21" t="s">
        <v>2</v>
      </c>
      <c r="D14" s="21">
        <v>22.3</v>
      </c>
      <c r="E14" s="21" t="s">
        <v>2</v>
      </c>
      <c r="F14" s="43"/>
      <c r="G14" s="205" t="s">
        <v>152</v>
      </c>
      <c r="H14" s="21">
        <v>0.76200000000000001</v>
      </c>
      <c r="I14" s="21">
        <v>1</v>
      </c>
      <c r="J14" s="43"/>
      <c r="K14" s="26">
        <v>7</v>
      </c>
      <c r="L14" s="24">
        <v>1002.2</v>
      </c>
      <c r="M14" s="24">
        <v>1009</v>
      </c>
      <c r="N14" s="43"/>
      <c r="O14" s="26">
        <v>7</v>
      </c>
      <c r="P14" s="94">
        <v>43</v>
      </c>
      <c r="Q14" s="129">
        <v>92</v>
      </c>
      <c r="R14" s="43"/>
      <c r="S14" s="26">
        <v>7</v>
      </c>
      <c r="T14" s="35" t="s">
        <v>54</v>
      </c>
      <c r="U14" s="97">
        <v>25.7</v>
      </c>
      <c r="V14" s="97">
        <v>3.1</v>
      </c>
      <c r="W14" s="43"/>
      <c r="X14" s="255" t="s">
        <v>151</v>
      </c>
      <c r="Y14" s="255"/>
      <c r="Z14" s="255"/>
      <c r="AA14" s="43"/>
      <c r="AB14" s="255" t="s">
        <v>150</v>
      </c>
      <c r="AC14" s="255"/>
      <c r="AD14" s="255"/>
      <c r="AE14" s="255"/>
      <c r="AF14" s="2"/>
    </row>
    <row r="15" spans="1:119">
      <c r="A15" s="26">
        <v>8</v>
      </c>
      <c r="B15" s="21">
        <v>11.1</v>
      </c>
      <c r="C15" s="21" t="s">
        <v>2</v>
      </c>
      <c r="D15" s="21">
        <v>18.899999999999999</v>
      </c>
      <c r="E15" s="21" t="s">
        <v>2</v>
      </c>
      <c r="F15" s="43"/>
      <c r="G15" s="205" t="s">
        <v>154</v>
      </c>
      <c r="H15" s="21">
        <v>10.16</v>
      </c>
      <c r="I15" s="21">
        <v>48.8</v>
      </c>
      <c r="J15" s="43"/>
      <c r="K15" s="26">
        <v>8</v>
      </c>
      <c r="L15" s="24">
        <v>998.4</v>
      </c>
      <c r="M15" s="24">
        <v>1003.6</v>
      </c>
      <c r="N15" s="43"/>
      <c r="O15" s="26">
        <v>8</v>
      </c>
      <c r="P15" s="94">
        <v>49</v>
      </c>
      <c r="Q15" s="27">
        <v>85</v>
      </c>
      <c r="R15" s="43"/>
      <c r="S15" s="26">
        <v>8</v>
      </c>
      <c r="T15" s="35" t="s">
        <v>62</v>
      </c>
      <c r="U15" s="97">
        <v>38.6</v>
      </c>
      <c r="V15" s="97">
        <v>5</v>
      </c>
      <c r="W15" s="43"/>
      <c r="X15" s="255" t="s">
        <v>153</v>
      </c>
      <c r="Y15" s="255"/>
      <c r="Z15" s="255"/>
      <c r="AA15" s="43"/>
      <c r="AB15" s="255" t="s">
        <v>155</v>
      </c>
      <c r="AC15" s="255"/>
      <c r="AD15" s="255"/>
      <c r="AE15" s="255"/>
      <c r="AF15" s="2"/>
    </row>
    <row r="16" spans="1:119">
      <c r="A16" s="26">
        <v>9</v>
      </c>
      <c r="B16" s="21">
        <v>10.7</v>
      </c>
      <c r="C16" s="21" t="s">
        <v>2</v>
      </c>
      <c r="D16" s="21">
        <v>18.600000000000001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1000.2</v>
      </c>
      <c r="M16" s="24">
        <v>1004.1</v>
      </c>
      <c r="N16" s="43"/>
      <c r="O16" s="26">
        <v>9</v>
      </c>
      <c r="P16" s="27">
        <v>40</v>
      </c>
      <c r="Q16" s="27">
        <v>85</v>
      </c>
      <c r="R16" s="43"/>
      <c r="S16" s="26">
        <v>9</v>
      </c>
      <c r="T16" s="35" t="s">
        <v>62</v>
      </c>
      <c r="U16" s="97">
        <v>20.9</v>
      </c>
      <c r="V16" s="97">
        <v>4.7</v>
      </c>
      <c r="W16" s="43"/>
      <c r="X16" s="255"/>
      <c r="Y16" s="255"/>
      <c r="Z16" s="255"/>
      <c r="AA16" s="43"/>
      <c r="AB16" s="255" t="s">
        <v>104</v>
      </c>
      <c r="AC16" s="255"/>
      <c r="AD16" s="255"/>
      <c r="AE16" s="255"/>
      <c r="AF16" s="2"/>
    </row>
    <row r="17" spans="1:33">
      <c r="A17" s="26">
        <v>10</v>
      </c>
      <c r="B17" s="21">
        <v>7.9</v>
      </c>
      <c r="C17" s="21" t="s">
        <v>2</v>
      </c>
      <c r="D17" s="21">
        <v>21.1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1004</v>
      </c>
      <c r="M17" s="24">
        <v>1009.7</v>
      </c>
      <c r="N17" s="43"/>
      <c r="O17" s="26">
        <v>10</v>
      </c>
      <c r="P17" s="27">
        <v>35</v>
      </c>
      <c r="Q17" s="27">
        <v>78</v>
      </c>
      <c r="R17" s="43"/>
      <c r="S17" s="26">
        <v>10</v>
      </c>
      <c r="T17" s="35" t="s">
        <v>64</v>
      </c>
      <c r="U17" s="34">
        <v>20.9</v>
      </c>
      <c r="V17" s="34">
        <v>2.2999999999999998</v>
      </c>
      <c r="W17" s="43"/>
      <c r="X17" s="255"/>
      <c r="Y17" s="255"/>
      <c r="Z17" s="255"/>
      <c r="AA17" s="43"/>
      <c r="AB17" s="255" t="s">
        <v>94</v>
      </c>
      <c r="AC17" s="255"/>
      <c r="AD17" s="255"/>
      <c r="AE17" s="255"/>
      <c r="AF17" s="2"/>
    </row>
    <row r="18" spans="1:33">
      <c r="A18" s="26">
        <v>11</v>
      </c>
      <c r="B18" s="21">
        <v>9.3000000000000007</v>
      </c>
      <c r="C18" s="21" t="s">
        <v>2</v>
      </c>
      <c r="D18" s="21">
        <v>21.1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1009.3</v>
      </c>
      <c r="M18" s="24">
        <v>1011.9</v>
      </c>
      <c r="N18" s="43"/>
      <c r="O18" s="26">
        <v>11</v>
      </c>
      <c r="P18" s="27">
        <v>39</v>
      </c>
      <c r="Q18" s="27">
        <v>85</v>
      </c>
      <c r="R18" s="43"/>
      <c r="S18" s="26">
        <v>11</v>
      </c>
      <c r="T18" s="35" t="s">
        <v>64</v>
      </c>
      <c r="U18" s="97">
        <v>17.7</v>
      </c>
      <c r="V18" s="97">
        <v>2.2999999999999998</v>
      </c>
      <c r="W18" s="43"/>
      <c r="X18" s="255"/>
      <c r="Y18" s="255"/>
      <c r="Z18" s="255"/>
      <c r="AA18" s="43"/>
      <c r="AB18" s="255" t="s">
        <v>160</v>
      </c>
      <c r="AC18" s="255"/>
      <c r="AD18" s="255"/>
      <c r="AE18" s="255"/>
      <c r="AF18" s="2"/>
      <c r="AG18" s="36"/>
    </row>
    <row r="19" spans="1:33">
      <c r="A19" s="26">
        <v>12</v>
      </c>
      <c r="B19" s="21">
        <v>8.9</v>
      </c>
      <c r="C19" s="21" t="s">
        <v>2</v>
      </c>
      <c r="D19" s="21">
        <v>20.9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1009.6</v>
      </c>
      <c r="M19" s="97">
        <v>1013.3</v>
      </c>
      <c r="N19" s="43"/>
      <c r="O19" s="26">
        <v>12</v>
      </c>
      <c r="P19" s="27">
        <v>37</v>
      </c>
      <c r="Q19" s="27">
        <v>82</v>
      </c>
      <c r="R19" s="43"/>
      <c r="S19" s="26">
        <v>12</v>
      </c>
      <c r="T19" s="35" t="s">
        <v>62</v>
      </c>
      <c r="U19" s="97">
        <v>40.200000000000003</v>
      </c>
      <c r="V19" s="97">
        <v>3.5</v>
      </c>
      <c r="W19" s="43"/>
      <c r="X19" s="255"/>
      <c r="Y19" s="255"/>
      <c r="Z19" s="255"/>
      <c r="AA19" s="43"/>
      <c r="AB19" s="255" t="s">
        <v>104</v>
      </c>
      <c r="AC19" s="255"/>
      <c r="AD19" s="255"/>
      <c r="AE19" s="255"/>
      <c r="AF19" s="2"/>
    </row>
    <row r="20" spans="1:33">
      <c r="A20" s="26">
        <v>13</v>
      </c>
      <c r="B20" s="21">
        <v>10.4</v>
      </c>
      <c r="C20" s="21" t="s">
        <v>2</v>
      </c>
      <c r="D20" s="21">
        <v>21.6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1003.7</v>
      </c>
      <c r="M20" s="24">
        <v>1010.2</v>
      </c>
      <c r="N20" s="43"/>
      <c r="O20" s="26">
        <v>13</v>
      </c>
      <c r="P20" s="27">
        <v>35</v>
      </c>
      <c r="Q20" s="27">
        <v>83</v>
      </c>
      <c r="R20" s="37"/>
      <c r="S20" s="26">
        <v>13</v>
      </c>
      <c r="T20" s="35" t="s">
        <v>62</v>
      </c>
      <c r="U20" s="97">
        <v>27.4</v>
      </c>
      <c r="V20" s="97">
        <v>4</v>
      </c>
      <c r="W20" s="43"/>
      <c r="X20" s="255"/>
      <c r="Y20" s="255"/>
      <c r="Z20" s="255"/>
      <c r="AA20" s="43"/>
      <c r="AB20" s="255" t="s">
        <v>94</v>
      </c>
      <c r="AC20" s="255"/>
      <c r="AD20" s="255"/>
      <c r="AE20" s="255"/>
      <c r="AF20" s="2"/>
    </row>
    <row r="21" spans="1:33">
      <c r="A21" s="26">
        <v>14</v>
      </c>
      <c r="B21" s="21">
        <v>8.6999999999999993</v>
      </c>
      <c r="C21" s="21" t="s">
        <v>2</v>
      </c>
      <c r="D21" s="128">
        <v>23.3</v>
      </c>
      <c r="E21" s="21" t="s">
        <v>2</v>
      </c>
      <c r="F21" s="43"/>
      <c r="G21" s="206"/>
      <c r="H21" s="21">
        <v>0</v>
      </c>
      <c r="I21" s="21"/>
      <c r="J21" s="43"/>
      <c r="K21" s="26">
        <v>14</v>
      </c>
      <c r="L21" s="24">
        <v>1006.2</v>
      </c>
      <c r="M21" s="24">
        <v>1009.7</v>
      </c>
      <c r="N21" s="43"/>
      <c r="O21" s="26">
        <v>14</v>
      </c>
      <c r="P21" s="27">
        <v>17</v>
      </c>
      <c r="Q21" s="27">
        <v>88</v>
      </c>
      <c r="R21" s="43"/>
      <c r="S21" s="26">
        <v>14</v>
      </c>
      <c r="T21" s="35" t="s">
        <v>54</v>
      </c>
      <c r="U21" s="97">
        <v>17.7</v>
      </c>
      <c r="V21" s="97">
        <v>3.1</v>
      </c>
      <c r="W21" s="43"/>
      <c r="X21" s="255"/>
      <c r="Y21" s="255"/>
      <c r="Z21" s="255"/>
      <c r="AA21" s="43"/>
      <c r="AB21" s="255" t="s">
        <v>94</v>
      </c>
      <c r="AC21" s="255"/>
      <c r="AD21" s="255"/>
      <c r="AE21" s="255"/>
      <c r="AF21" s="2"/>
    </row>
    <row r="22" spans="1:33">
      <c r="A22" s="26">
        <v>15</v>
      </c>
      <c r="B22" s="29">
        <v>9.6999999999999993</v>
      </c>
      <c r="C22" s="21" t="s">
        <v>2</v>
      </c>
      <c r="D22" s="21">
        <v>20.399999999999999</v>
      </c>
      <c r="E22" s="21" t="s">
        <v>2</v>
      </c>
      <c r="F22" s="43"/>
      <c r="G22" s="206"/>
      <c r="H22" s="21">
        <v>0</v>
      </c>
      <c r="I22" s="21"/>
      <c r="J22" s="43"/>
      <c r="K22" s="26">
        <v>15</v>
      </c>
      <c r="L22" s="24">
        <v>1009.2</v>
      </c>
      <c r="M22" s="24">
        <v>1012.5</v>
      </c>
      <c r="N22" s="43"/>
      <c r="O22" s="26">
        <v>15</v>
      </c>
      <c r="P22" s="27">
        <v>42</v>
      </c>
      <c r="Q22" s="27">
        <v>73</v>
      </c>
      <c r="R22" s="43"/>
      <c r="S22" s="26">
        <v>15</v>
      </c>
      <c r="T22" s="35" t="s">
        <v>62</v>
      </c>
      <c r="U22" s="97">
        <v>22.5</v>
      </c>
      <c r="V22" s="97">
        <v>3.7</v>
      </c>
      <c r="W22" s="43"/>
      <c r="X22" s="255"/>
      <c r="Y22" s="255"/>
      <c r="Z22" s="255"/>
      <c r="AA22" s="43"/>
      <c r="AB22" s="255" t="s">
        <v>104</v>
      </c>
      <c r="AC22" s="255"/>
      <c r="AD22" s="255"/>
      <c r="AE22" s="255"/>
      <c r="AF22" s="2"/>
    </row>
    <row r="23" spans="1:33">
      <c r="A23" s="26">
        <v>16</v>
      </c>
      <c r="B23" s="21">
        <v>12.1</v>
      </c>
      <c r="C23" s="21" t="s">
        <v>2</v>
      </c>
      <c r="D23" s="21">
        <v>19.399999999999999</v>
      </c>
      <c r="E23" s="21" t="s">
        <v>2</v>
      </c>
      <c r="F23" s="43"/>
      <c r="G23" s="206"/>
      <c r="H23" s="21">
        <v>0</v>
      </c>
      <c r="I23" s="21"/>
      <c r="J23" s="43"/>
      <c r="K23" s="26">
        <v>16</v>
      </c>
      <c r="L23" s="24">
        <v>1008.9</v>
      </c>
      <c r="M23" s="24">
        <v>1010.6</v>
      </c>
      <c r="N23" s="43"/>
      <c r="O23" s="26">
        <v>16</v>
      </c>
      <c r="P23" s="27">
        <v>49</v>
      </c>
      <c r="Q23" s="27">
        <v>80</v>
      </c>
      <c r="R23" s="43"/>
      <c r="S23" s="26">
        <v>16</v>
      </c>
      <c r="T23" s="35" t="s">
        <v>62</v>
      </c>
      <c r="U23" s="34">
        <v>25.7</v>
      </c>
      <c r="V23" s="34">
        <v>7.7</v>
      </c>
      <c r="W23" s="43"/>
      <c r="X23" s="255"/>
      <c r="Y23" s="255"/>
      <c r="Z23" s="255"/>
      <c r="AA23" s="43"/>
      <c r="AB23" s="255" t="s">
        <v>66</v>
      </c>
      <c r="AC23" s="255"/>
      <c r="AD23" s="255"/>
      <c r="AE23" s="255"/>
      <c r="AF23" s="2"/>
    </row>
    <row r="24" spans="1:33">
      <c r="A24" s="26">
        <v>17</v>
      </c>
      <c r="B24" s="21">
        <v>11.4</v>
      </c>
      <c r="C24" s="21" t="s">
        <v>2</v>
      </c>
      <c r="D24" s="21">
        <v>21.6</v>
      </c>
      <c r="E24" s="21" t="s">
        <v>2</v>
      </c>
      <c r="F24" s="43"/>
      <c r="G24" s="206"/>
      <c r="H24" s="21">
        <v>0</v>
      </c>
      <c r="I24" s="21"/>
      <c r="J24" s="43"/>
      <c r="K24" s="26">
        <v>17</v>
      </c>
      <c r="L24" s="24">
        <v>1006.3</v>
      </c>
      <c r="M24" s="24">
        <v>1009.6</v>
      </c>
      <c r="N24" s="43"/>
      <c r="O24" s="26">
        <v>17</v>
      </c>
      <c r="P24" s="27">
        <v>47</v>
      </c>
      <c r="Q24" s="27">
        <v>84</v>
      </c>
      <c r="R24" s="43"/>
      <c r="S24" s="26">
        <v>17</v>
      </c>
      <c r="T24" s="35" t="s">
        <v>62</v>
      </c>
      <c r="U24" s="97">
        <v>24.1</v>
      </c>
      <c r="V24" s="97">
        <v>4.2</v>
      </c>
      <c r="W24" s="43"/>
      <c r="X24" s="255"/>
      <c r="Y24" s="255"/>
      <c r="Z24" s="255"/>
      <c r="AA24" s="43"/>
      <c r="AB24" s="255" t="s">
        <v>104</v>
      </c>
      <c r="AC24" s="255"/>
      <c r="AD24" s="255"/>
      <c r="AE24" s="255"/>
      <c r="AF24" s="2"/>
    </row>
    <row r="25" spans="1:33">
      <c r="A25" s="26">
        <v>18</v>
      </c>
      <c r="B25" s="21">
        <v>9.1999999999999993</v>
      </c>
      <c r="C25" s="21" t="s">
        <v>2</v>
      </c>
      <c r="D25" s="21">
        <v>23.2</v>
      </c>
      <c r="E25" s="21" t="s">
        <v>2</v>
      </c>
      <c r="F25" s="43"/>
      <c r="G25" s="206"/>
      <c r="H25" s="21">
        <v>0</v>
      </c>
      <c r="I25" s="21"/>
      <c r="J25" s="43"/>
      <c r="K25" s="26">
        <v>18</v>
      </c>
      <c r="L25" s="24">
        <v>1007</v>
      </c>
      <c r="M25" s="24">
        <v>1013.9</v>
      </c>
      <c r="N25" s="43"/>
      <c r="O25" s="26">
        <v>18</v>
      </c>
      <c r="P25" s="27">
        <v>13</v>
      </c>
      <c r="Q25" s="27">
        <v>88</v>
      </c>
      <c r="R25" s="43"/>
      <c r="S25" s="26">
        <v>18</v>
      </c>
      <c r="T25" s="35" t="s">
        <v>62</v>
      </c>
      <c r="U25" s="97">
        <v>38.6</v>
      </c>
      <c r="V25" s="97">
        <v>7.2</v>
      </c>
      <c r="W25" s="43"/>
      <c r="X25" s="255" t="s">
        <v>95</v>
      </c>
      <c r="Y25" s="255"/>
      <c r="Z25" s="255"/>
      <c r="AA25" s="43"/>
      <c r="AB25" s="255" t="s">
        <v>94</v>
      </c>
      <c r="AC25" s="255"/>
      <c r="AD25" s="255"/>
      <c r="AE25" s="255"/>
      <c r="AF25" s="38"/>
    </row>
    <row r="26" spans="1:33">
      <c r="A26" s="26">
        <v>19</v>
      </c>
      <c r="B26" s="21">
        <v>8.1999999999999993</v>
      </c>
      <c r="C26" s="21" t="s">
        <v>2</v>
      </c>
      <c r="D26" s="21">
        <v>22.7</v>
      </c>
      <c r="E26" s="21" t="s">
        <v>2</v>
      </c>
      <c r="F26" s="43"/>
      <c r="G26" s="206" t="s">
        <v>165</v>
      </c>
      <c r="H26" s="21">
        <v>0.76200000000000001</v>
      </c>
      <c r="I26" s="21">
        <v>27.2</v>
      </c>
      <c r="J26" s="43"/>
      <c r="K26" s="26">
        <v>19</v>
      </c>
      <c r="L26" s="24">
        <v>1013.9</v>
      </c>
      <c r="M26" s="24">
        <v>1018.8</v>
      </c>
      <c r="N26" s="43"/>
      <c r="O26" s="26">
        <v>19</v>
      </c>
      <c r="P26" s="27">
        <v>19</v>
      </c>
      <c r="Q26" s="27">
        <v>72</v>
      </c>
      <c r="R26" s="43"/>
      <c r="S26" s="26">
        <v>19</v>
      </c>
      <c r="T26" s="35" t="s">
        <v>64</v>
      </c>
      <c r="U26" s="130">
        <v>53.1</v>
      </c>
      <c r="V26" s="97">
        <v>3.9</v>
      </c>
      <c r="W26" s="43"/>
      <c r="X26" s="255"/>
      <c r="Y26" s="255"/>
      <c r="Z26" s="255"/>
      <c r="AA26" s="43"/>
      <c r="AB26" s="255" t="s">
        <v>137</v>
      </c>
      <c r="AC26" s="255"/>
      <c r="AD26" s="255"/>
      <c r="AE26" s="255"/>
      <c r="AF26" s="38"/>
    </row>
    <row r="27" spans="1:33">
      <c r="A27" s="26">
        <v>20</v>
      </c>
      <c r="B27" s="21">
        <v>8.6</v>
      </c>
      <c r="C27" s="21" t="s">
        <v>2</v>
      </c>
      <c r="D27" s="21">
        <v>23.1</v>
      </c>
      <c r="E27" s="21" t="s">
        <v>2</v>
      </c>
      <c r="F27" s="43"/>
      <c r="G27" s="206"/>
      <c r="H27" s="21">
        <v>0</v>
      </c>
      <c r="I27" s="21"/>
      <c r="J27" s="43"/>
      <c r="K27" s="26">
        <v>20</v>
      </c>
      <c r="L27" s="24">
        <v>1018.8</v>
      </c>
      <c r="M27" s="24">
        <v>1023.9</v>
      </c>
      <c r="N27" s="43"/>
      <c r="O27" s="26">
        <v>20</v>
      </c>
      <c r="P27" s="27">
        <v>30</v>
      </c>
      <c r="Q27" s="94">
        <v>76</v>
      </c>
      <c r="R27" s="43"/>
      <c r="S27" s="26">
        <v>20</v>
      </c>
      <c r="T27" s="35" t="s">
        <v>62</v>
      </c>
      <c r="U27" s="97">
        <v>27.4</v>
      </c>
      <c r="V27" s="97">
        <v>3.2</v>
      </c>
      <c r="W27" s="43"/>
      <c r="X27" s="255"/>
      <c r="Y27" s="255"/>
      <c r="Z27" s="255"/>
      <c r="AA27" s="43"/>
      <c r="AB27" s="255" t="s">
        <v>94</v>
      </c>
      <c r="AC27" s="255"/>
      <c r="AD27" s="255"/>
      <c r="AE27" s="255"/>
      <c r="AF27" s="38"/>
    </row>
    <row r="28" spans="1:33">
      <c r="A28" s="26">
        <v>21</v>
      </c>
      <c r="B28" s="209">
        <v>14.6</v>
      </c>
      <c r="C28" s="21" t="s">
        <v>2</v>
      </c>
      <c r="D28" s="21">
        <v>19.8</v>
      </c>
      <c r="E28" s="21" t="s">
        <v>2</v>
      </c>
      <c r="F28" s="43"/>
      <c r="G28" s="206"/>
      <c r="H28" s="21">
        <v>0</v>
      </c>
      <c r="I28" s="21"/>
      <c r="J28" s="43"/>
      <c r="K28" s="26">
        <v>21</v>
      </c>
      <c r="L28" s="24">
        <v>1019.2</v>
      </c>
      <c r="M28" s="132">
        <v>1025.5999999999999</v>
      </c>
      <c r="N28" s="43"/>
      <c r="O28" s="26">
        <v>21</v>
      </c>
      <c r="P28" s="27">
        <v>38</v>
      </c>
      <c r="Q28" s="27">
        <v>66</v>
      </c>
      <c r="R28" s="43"/>
      <c r="S28" s="26">
        <v>21</v>
      </c>
      <c r="T28" s="35" t="s">
        <v>62</v>
      </c>
      <c r="U28" s="97">
        <v>16.100000000000001</v>
      </c>
      <c r="V28" s="97">
        <v>3.9</v>
      </c>
      <c r="W28" s="43"/>
      <c r="X28" s="255"/>
      <c r="Y28" s="255"/>
      <c r="Z28" s="255"/>
      <c r="AA28" s="43"/>
      <c r="AB28" s="255" t="s">
        <v>66</v>
      </c>
      <c r="AC28" s="255"/>
      <c r="AD28" s="255"/>
      <c r="AE28" s="255"/>
      <c r="AF28" s="2"/>
    </row>
    <row r="29" spans="1:33">
      <c r="A29" s="26">
        <v>22</v>
      </c>
      <c r="B29" s="21">
        <v>13.4</v>
      </c>
      <c r="C29" s="21" t="s">
        <v>2</v>
      </c>
      <c r="D29" s="21">
        <v>21.6</v>
      </c>
      <c r="E29" s="21" t="s">
        <v>2</v>
      </c>
      <c r="F29" s="43"/>
      <c r="G29" s="206"/>
      <c r="H29" s="21">
        <v>0</v>
      </c>
      <c r="I29" s="21"/>
      <c r="J29" s="43"/>
      <c r="K29" s="26">
        <v>22</v>
      </c>
      <c r="L29" s="24">
        <v>1009.7</v>
      </c>
      <c r="M29" s="24">
        <v>1019.2</v>
      </c>
      <c r="N29" s="43"/>
      <c r="O29" s="26">
        <v>22</v>
      </c>
      <c r="P29" s="27">
        <v>27</v>
      </c>
      <c r="Q29" s="27">
        <v>74</v>
      </c>
      <c r="R29" s="43"/>
      <c r="S29" s="26">
        <v>22</v>
      </c>
      <c r="T29" s="35" t="s">
        <v>64</v>
      </c>
      <c r="U29" s="97">
        <v>22.5</v>
      </c>
      <c r="V29" s="97">
        <v>3.5</v>
      </c>
      <c r="W29" s="43"/>
      <c r="X29" s="255"/>
      <c r="Y29" s="255"/>
      <c r="Z29" s="255"/>
      <c r="AA29" s="43"/>
      <c r="AB29" s="255" t="s">
        <v>66</v>
      </c>
      <c r="AC29" s="255"/>
      <c r="AD29" s="255"/>
      <c r="AE29" s="255"/>
      <c r="AF29" s="38"/>
    </row>
    <row r="30" spans="1:33">
      <c r="A30" s="26">
        <v>23</v>
      </c>
      <c r="B30" s="21">
        <v>12.7</v>
      </c>
      <c r="C30" s="21" t="s">
        <v>2</v>
      </c>
      <c r="D30" s="21">
        <v>20.2</v>
      </c>
      <c r="E30" s="21" t="s">
        <v>2</v>
      </c>
      <c r="F30" s="43"/>
      <c r="G30" s="206"/>
      <c r="H30" s="21">
        <v>0</v>
      </c>
      <c r="I30" s="21"/>
      <c r="J30" s="43"/>
      <c r="K30" s="26">
        <v>23</v>
      </c>
      <c r="L30" s="24">
        <v>999.9</v>
      </c>
      <c r="M30" s="24">
        <v>1010.1</v>
      </c>
      <c r="N30" s="43"/>
      <c r="O30" s="26">
        <v>23</v>
      </c>
      <c r="P30" s="27">
        <v>46</v>
      </c>
      <c r="Q30" s="35">
        <v>79</v>
      </c>
      <c r="R30" s="43"/>
      <c r="S30" s="26">
        <v>23</v>
      </c>
      <c r="T30" s="35" t="s">
        <v>64</v>
      </c>
      <c r="U30" s="97">
        <v>14.5</v>
      </c>
      <c r="V30" s="97">
        <v>2.1</v>
      </c>
      <c r="W30" s="43"/>
      <c r="X30" s="255"/>
      <c r="Y30" s="255"/>
      <c r="Z30" s="255"/>
      <c r="AA30" s="43"/>
      <c r="AB30" s="255" t="s">
        <v>66</v>
      </c>
      <c r="AC30" s="255"/>
      <c r="AD30" s="255"/>
      <c r="AE30" s="255"/>
      <c r="AF30" s="2"/>
    </row>
    <row r="31" spans="1:33">
      <c r="A31" s="26">
        <v>24</v>
      </c>
      <c r="B31" s="21">
        <v>10.8</v>
      </c>
      <c r="C31" s="21" t="s">
        <v>2</v>
      </c>
      <c r="D31" s="21">
        <v>21</v>
      </c>
      <c r="E31" s="21" t="s">
        <v>2</v>
      </c>
      <c r="F31" s="43"/>
      <c r="G31" s="206"/>
      <c r="H31" s="21">
        <v>0</v>
      </c>
      <c r="I31" s="21"/>
      <c r="J31" s="43"/>
      <c r="K31" s="26">
        <v>24</v>
      </c>
      <c r="L31" s="133">
        <v>998</v>
      </c>
      <c r="M31" s="24">
        <v>1006.2</v>
      </c>
      <c r="N31" s="43"/>
      <c r="O31" s="26">
        <v>24</v>
      </c>
      <c r="P31" s="27">
        <v>15</v>
      </c>
      <c r="Q31" s="27">
        <v>84</v>
      </c>
      <c r="R31" s="43"/>
      <c r="S31" s="26">
        <v>24</v>
      </c>
      <c r="T31" s="35" t="s">
        <v>62</v>
      </c>
      <c r="U31" s="97">
        <v>41.8</v>
      </c>
      <c r="V31" s="97">
        <v>5.3</v>
      </c>
      <c r="W31" s="43"/>
      <c r="X31" s="255" t="s">
        <v>164</v>
      </c>
      <c r="Y31" s="255"/>
      <c r="Z31" s="255"/>
      <c r="AA31" s="43"/>
      <c r="AB31" s="255" t="s">
        <v>162</v>
      </c>
      <c r="AC31" s="255"/>
      <c r="AD31" s="255"/>
      <c r="AE31" s="255"/>
      <c r="AF31" s="2"/>
    </row>
    <row r="32" spans="1:33">
      <c r="A32" s="26">
        <v>25</v>
      </c>
      <c r="B32" s="134">
        <v>6</v>
      </c>
      <c r="C32" s="21" t="s">
        <v>2</v>
      </c>
      <c r="D32" s="21">
        <v>17.8</v>
      </c>
      <c r="E32" s="21" t="s">
        <v>2</v>
      </c>
      <c r="F32" s="43"/>
      <c r="G32" s="206"/>
      <c r="H32" s="21">
        <v>0</v>
      </c>
      <c r="I32" s="21"/>
      <c r="J32" s="43"/>
      <c r="K32" s="26">
        <v>25</v>
      </c>
      <c r="L32" s="24">
        <v>1005.2</v>
      </c>
      <c r="M32" s="24">
        <v>1008.4</v>
      </c>
      <c r="N32" s="43"/>
      <c r="O32" s="26">
        <v>25</v>
      </c>
      <c r="P32" s="27">
        <v>17</v>
      </c>
      <c r="Q32" s="27">
        <v>59</v>
      </c>
      <c r="R32" s="43"/>
      <c r="S32" s="26">
        <v>25</v>
      </c>
      <c r="T32" s="35" t="s">
        <v>54</v>
      </c>
      <c r="U32" s="97">
        <v>29</v>
      </c>
      <c r="V32" s="97">
        <v>5</v>
      </c>
      <c r="W32" s="43"/>
      <c r="X32" s="255" t="s">
        <v>163</v>
      </c>
      <c r="Y32" s="255"/>
      <c r="Z32" s="255"/>
      <c r="AA32" s="43"/>
      <c r="AB32" s="255" t="s">
        <v>94</v>
      </c>
      <c r="AC32" s="255"/>
      <c r="AD32" s="255"/>
      <c r="AE32" s="255"/>
      <c r="AF32" s="2"/>
    </row>
    <row r="33" spans="1:32">
      <c r="A33" s="26">
        <v>26</v>
      </c>
      <c r="B33" s="21">
        <v>6.4</v>
      </c>
      <c r="C33" s="21" t="s">
        <v>2</v>
      </c>
      <c r="D33" s="21">
        <v>18.5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1001.8</v>
      </c>
      <c r="M33" s="24">
        <v>1006.3</v>
      </c>
      <c r="N33" s="43"/>
      <c r="O33" s="26">
        <v>26</v>
      </c>
      <c r="P33" s="27">
        <v>30</v>
      </c>
      <c r="Q33" s="27">
        <v>70</v>
      </c>
      <c r="R33" s="43"/>
      <c r="S33" s="26">
        <v>26</v>
      </c>
      <c r="T33" s="35" t="s">
        <v>64</v>
      </c>
      <c r="U33" s="97">
        <v>22.5</v>
      </c>
      <c r="V33" s="97">
        <v>3.4</v>
      </c>
      <c r="W33" s="43"/>
      <c r="X33" s="255"/>
      <c r="Y33" s="255"/>
      <c r="Z33" s="255"/>
      <c r="AA33" s="43"/>
      <c r="AB33" s="255" t="s">
        <v>161</v>
      </c>
      <c r="AC33" s="255"/>
      <c r="AD33" s="255"/>
      <c r="AE33" s="255"/>
      <c r="AF33" s="2"/>
    </row>
    <row r="34" spans="1:32">
      <c r="A34" s="26">
        <v>27</v>
      </c>
      <c r="B34" s="21">
        <v>7.1</v>
      </c>
      <c r="C34" s="21" t="s">
        <v>2</v>
      </c>
      <c r="D34" s="21">
        <v>20.2</v>
      </c>
      <c r="E34" s="21" t="s">
        <v>2</v>
      </c>
      <c r="F34" s="43"/>
      <c r="G34" s="206"/>
      <c r="H34" s="21">
        <v>0</v>
      </c>
      <c r="I34" s="21"/>
      <c r="J34" s="43"/>
      <c r="K34" s="26">
        <v>27</v>
      </c>
      <c r="L34" s="24">
        <v>1001.2</v>
      </c>
      <c r="M34" s="24">
        <v>1009.4</v>
      </c>
      <c r="N34" s="43"/>
      <c r="O34" s="26">
        <v>27</v>
      </c>
      <c r="P34" s="131">
        <v>7</v>
      </c>
      <c r="Q34" s="27">
        <v>80</v>
      </c>
      <c r="R34" s="43"/>
      <c r="S34" s="26">
        <v>27</v>
      </c>
      <c r="T34" s="35" t="s">
        <v>62</v>
      </c>
      <c r="U34" s="97">
        <v>49.9</v>
      </c>
      <c r="V34" s="130">
        <v>9.1999999999999993</v>
      </c>
      <c r="W34" s="43"/>
      <c r="X34" s="255" t="s">
        <v>168</v>
      </c>
      <c r="Y34" s="255"/>
      <c r="Z34" s="255"/>
      <c r="AA34" s="43"/>
      <c r="AB34" s="255" t="s">
        <v>94</v>
      </c>
      <c r="AC34" s="255"/>
      <c r="AD34" s="255"/>
      <c r="AE34" s="255"/>
      <c r="AF34" s="2"/>
    </row>
    <row r="35" spans="1:32">
      <c r="A35" s="26">
        <v>28</v>
      </c>
      <c r="B35" s="21">
        <v>8.4</v>
      </c>
      <c r="C35" s="21" t="s">
        <v>2</v>
      </c>
      <c r="D35" s="21">
        <v>16.8</v>
      </c>
      <c r="E35" s="21" t="s">
        <v>2</v>
      </c>
      <c r="F35" s="43"/>
      <c r="G35" s="206"/>
      <c r="H35" s="21">
        <v>0</v>
      </c>
      <c r="I35" s="21"/>
      <c r="J35" s="43"/>
      <c r="K35" s="26">
        <v>28</v>
      </c>
      <c r="L35" s="24">
        <v>1009.4</v>
      </c>
      <c r="M35" s="24">
        <v>1014.1</v>
      </c>
      <c r="N35" s="43"/>
      <c r="O35" s="26">
        <v>28</v>
      </c>
      <c r="P35" s="27">
        <v>15</v>
      </c>
      <c r="Q35" s="27">
        <v>56</v>
      </c>
      <c r="R35" s="43"/>
      <c r="S35" s="26">
        <v>28</v>
      </c>
      <c r="T35" s="35" t="s">
        <v>62</v>
      </c>
      <c r="U35" s="97">
        <v>27.4</v>
      </c>
      <c r="V35" s="97">
        <v>6.9</v>
      </c>
      <c r="W35" s="43"/>
      <c r="X35" s="255" t="s">
        <v>169</v>
      </c>
      <c r="Y35" s="255"/>
      <c r="Z35" s="255"/>
      <c r="AA35" s="43"/>
      <c r="AB35" s="255" t="s">
        <v>94</v>
      </c>
      <c r="AC35" s="255"/>
      <c r="AD35" s="255"/>
      <c r="AE35" s="255"/>
      <c r="AF35" s="2"/>
    </row>
    <row r="36" spans="1:32">
      <c r="A36" s="26">
        <v>29</v>
      </c>
      <c r="B36" s="21">
        <v>9.3000000000000007</v>
      </c>
      <c r="C36" s="21" t="s">
        <v>2</v>
      </c>
      <c r="D36" s="21">
        <v>17.5</v>
      </c>
      <c r="E36" s="21" t="s">
        <v>2</v>
      </c>
      <c r="F36" s="43"/>
      <c r="G36" s="206"/>
      <c r="H36" s="21">
        <v>0</v>
      </c>
      <c r="I36" s="21"/>
      <c r="J36" s="43"/>
      <c r="K36" s="26">
        <v>29</v>
      </c>
      <c r="L36" s="24">
        <v>1014.1</v>
      </c>
      <c r="M36" s="24">
        <v>1018.1</v>
      </c>
      <c r="N36" s="43"/>
      <c r="O36" s="26">
        <v>29</v>
      </c>
      <c r="P36" s="27">
        <v>41</v>
      </c>
      <c r="Q36" s="27">
        <v>62</v>
      </c>
      <c r="R36" s="43"/>
      <c r="S36" s="26">
        <v>29</v>
      </c>
      <c r="T36" s="35" t="s">
        <v>62</v>
      </c>
      <c r="U36" s="97">
        <v>22.5</v>
      </c>
      <c r="V36" s="97">
        <v>3.9</v>
      </c>
      <c r="W36" s="43"/>
      <c r="X36" s="255"/>
      <c r="Y36" s="255"/>
      <c r="Z36" s="255"/>
      <c r="AA36" s="43"/>
      <c r="AB36" s="255" t="s">
        <v>94</v>
      </c>
      <c r="AC36" s="255"/>
      <c r="AD36" s="255"/>
      <c r="AE36" s="255"/>
      <c r="AF36" s="2"/>
    </row>
    <row r="37" spans="1:32">
      <c r="A37" s="26">
        <v>30</v>
      </c>
      <c r="B37" s="21">
        <v>9.1</v>
      </c>
      <c r="C37" s="21" t="s">
        <v>2</v>
      </c>
      <c r="D37" s="21">
        <v>17.2</v>
      </c>
      <c r="E37" s="21" t="s">
        <v>2</v>
      </c>
      <c r="F37" s="43"/>
      <c r="G37" s="207" t="s">
        <v>167</v>
      </c>
      <c r="H37" s="128">
        <v>34.036000000000001</v>
      </c>
      <c r="I37" s="128">
        <v>124</v>
      </c>
      <c r="J37" s="43"/>
      <c r="K37" s="26">
        <v>30</v>
      </c>
      <c r="L37" s="24">
        <v>1011.1</v>
      </c>
      <c r="M37" s="24">
        <v>1017.6</v>
      </c>
      <c r="N37" s="43"/>
      <c r="O37" s="26">
        <v>30</v>
      </c>
      <c r="P37" s="27">
        <v>46</v>
      </c>
      <c r="Q37" s="27">
        <v>86</v>
      </c>
      <c r="R37" s="43"/>
      <c r="S37" s="26">
        <v>30</v>
      </c>
      <c r="T37" s="35" t="s">
        <v>62</v>
      </c>
      <c r="U37" s="97">
        <v>35.4</v>
      </c>
      <c r="V37" s="97">
        <v>6.6</v>
      </c>
      <c r="W37" s="43"/>
      <c r="X37" s="255" t="s">
        <v>166</v>
      </c>
      <c r="Y37" s="255"/>
      <c r="Z37" s="255"/>
      <c r="AA37" s="43"/>
      <c r="AB37" s="255" t="s">
        <v>155</v>
      </c>
      <c r="AC37" s="255"/>
      <c r="AD37" s="255"/>
      <c r="AE37" s="255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5"/>
      <c r="Y38" s="255"/>
      <c r="Z38" s="255"/>
      <c r="AA38" s="43"/>
      <c r="AB38" s="255"/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9.966666666666665</v>
      </c>
      <c r="C40" s="45" t="s">
        <v>2</v>
      </c>
      <c r="D40" s="45">
        <f>AVERAGE(D8:D37)</f>
        <v>19.586666666666666</v>
      </c>
      <c r="E40" s="46" t="s">
        <v>2</v>
      </c>
      <c r="F40" s="2"/>
      <c r="G40" s="47" t="s">
        <v>5</v>
      </c>
      <c r="H40" s="48">
        <f>SUM(H8:H39)</f>
        <v>60.706000000000003</v>
      </c>
      <c r="I40" s="116" t="s">
        <v>61</v>
      </c>
      <c r="J40" s="2"/>
      <c r="K40" s="44" t="s">
        <v>3</v>
      </c>
      <c r="L40" s="104">
        <f>AVERAGE(L8:L37)</f>
        <v>1008.0733333333335</v>
      </c>
      <c r="M40" s="105">
        <f>AVERAGE(M8:M37)</f>
        <v>1013.16</v>
      </c>
      <c r="N40" s="2"/>
      <c r="O40" s="44" t="s">
        <v>3</v>
      </c>
      <c r="P40" s="119">
        <f>AVERAGE(P8:P37)</f>
        <v>38.666666666666664</v>
      </c>
      <c r="Q40" s="120">
        <f>AVERAGE(Q8:Q37)</f>
        <v>80.233333333333334</v>
      </c>
      <c r="R40" s="2"/>
      <c r="S40" s="86" t="s">
        <v>11</v>
      </c>
      <c r="T40" s="86" t="s">
        <v>62</v>
      </c>
      <c r="U40" s="98">
        <f>MAXA(U8:U37)</f>
        <v>53.1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AVERAGE(B49:B78)</f>
        <v>14.609999999999998</v>
      </c>
      <c r="C41" s="264"/>
      <c r="D41" s="264"/>
      <c r="E41" s="51" t="s">
        <v>2</v>
      </c>
      <c r="F41" s="2"/>
      <c r="G41" s="110" t="s">
        <v>58</v>
      </c>
      <c r="H41" s="113">
        <v>7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AVERAGE(L8:M8,L9:M9,L10:M10,L11:M11,L12:M12,L13:M13,L14:M14,L15:M15,L16:M16,L17:M17,L18:M18,L19:M19,L20:M20,L21:M21,L22:M22,L23:M23,L24:M24,L25:M25,L26:M26,L27:M27,L28:M28,L29:M29,L30:M30,L31:M31,L32:M32,L33:M33,L34:M34,L35:M35,L36:M36,L37:M37)</f>
        <v>1010.6166666666666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AVERAGE(P8:Q8,P9:Q9,P10:Q10,P11:Q11,P12:Q12,P13:Q13,P14:Q14,P15:Q15,P16:Q16,P17:Q17,P18:Q18,P19:Q19,P20:Q20,P21:Q21,P22:Q22,P23:Q23,P24:Q24,P25:Q25,P26:Q26,P27:Q27,P28:Q28,P29:Q29,P30:Q30,P31:Q31,P32:Q32,P33:Q33,P34:Q34,P35:Q35,P36:Q36,P37:Q37)</f>
        <v>59.45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6</v>
      </c>
      <c r="C42" s="56" t="s">
        <v>2</v>
      </c>
      <c r="D42" s="56">
        <f>MAXA(D8:D37)</f>
        <v>23.3</v>
      </c>
      <c r="E42" s="57" t="s">
        <v>2</v>
      </c>
      <c r="F42" s="2"/>
      <c r="G42" s="47" t="s">
        <v>6</v>
      </c>
      <c r="H42" s="48">
        <f>MAXA(H8:H37)</f>
        <v>34.036000000000001</v>
      </c>
      <c r="I42" s="98">
        <f>MAXA(I8:I37)</f>
        <v>124</v>
      </c>
      <c r="J42" s="2"/>
      <c r="K42" s="55" t="s">
        <v>4</v>
      </c>
      <c r="L42" s="106">
        <f>MINA(L8:L37)</f>
        <v>998</v>
      </c>
      <c r="M42" s="106">
        <f>MAXA(M8:M37)</f>
        <v>1025.5999999999999</v>
      </c>
      <c r="N42" s="2"/>
      <c r="O42" s="55" t="s">
        <v>4</v>
      </c>
      <c r="P42" s="96">
        <f>MINA(P8:P37)</f>
        <v>7</v>
      </c>
      <c r="Q42" s="96">
        <f>MAXA(Q8:Q37)</f>
        <v>92</v>
      </c>
      <c r="R42" s="58"/>
      <c r="S42" s="282" t="s">
        <v>50</v>
      </c>
      <c r="T42" s="283"/>
      <c r="U42" s="103">
        <f>AVERAGE(U8:U37)</f>
        <v>26.70333333333333</v>
      </c>
      <c r="V42" s="103">
        <f>AVERAGE(V8:V37)</f>
        <v>4.2000000000000011</v>
      </c>
      <c r="W42" s="2"/>
      <c r="X42" s="107">
        <f>SUM(H8:H17)</f>
        <v>25.908000000000001</v>
      </c>
      <c r="Y42" s="107">
        <f>SUM(H18:H27)</f>
        <v>0.76200000000000001</v>
      </c>
      <c r="Z42" s="107">
        <f>SUM(H28:H37)</f>
        <v>34.036000000000001</v>
      </c>
      <c r="AA42" s="2"/>
      <c r="AB42" s="80" t="s">
        <v>43</v>
      </c>
      <c r="AC42" s="107">
        <f>AVERAGE(B8:B17)</f>
        <v>10.470000000000002</v>
      </c>
      <c r="AD42" s="107">
        <f>AVERAGE(D8:D17)</f>
        <v>17.97</v>
      </c>
      <c r="AE42" s="107">
        <f>AVERAGE(B49:B58)</f>
        <v>13.840000000000003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Marzo!H45</f>
        <v>197.358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9.65</v>
      </c>
      <c r="AD43" s="107">
        <f>AVERAGE(D18:D27)</f>
        <v>21.729999999999997</v>
      </c>
      <c r="AE43" s="107">
        <f>AVERAGE(B59:B68)</f>
        <v>15.559999999999999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60.706000000000003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9.7799999999999994</v>
      </c>
      <c r="AD44" s="107">
        <f>AVERAGE(D28:D37)</f>
        <v>19.059999999999999</v>
      </c>
      <c r="AE44" s="107">
        <f>AVERAGE(B69:B79)</f>
        <v>14.430000000000001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258.06400000000002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12.4</v>
      </c>
      <c r="C49" s="69" t="s">
        <v>2</v>
      </c>
      <c r="G49" s="63"/>
      <c r="L49" s="67"/>
    </row>
    <row r="50" spans="1:20">
      <c r="A50" s="26">
        <v>2</v>
      </c>
      <c r="B50" s="124">
        <v>13.3</v>
      </c>
      <c r="C50" s="71" t="s">
        <v>2</v>
      </c>
    </row>
    <row r="51" spans="1:20">
      <c r="A51" s="26">
        <v>3</v>
      </c>
      <c r="B51" s="124">
        <v>13.8</v>
      </c>
      <c r="C51" s="71" t="s">
        <v>2</v>
      </c>
      <c r="H51" s="122"/>
      <c r="L51" s="1"/>
      <c r="P51" s="1"/>
      <c r="T51" s="92"/>
    </row>
    <row r="52" spans="1:20">
      <c r="A52" s="26">
        <v>4</v>
      </c>
      <c r="B52" s="124">
        <v>13.2</v>
      </c>
      <c r="C52" s="71" t="s">
        <v>2</v>
      </c>
      <c r="H52" s="122"/>
      <c r="K52" s="65"/>
      <c r="L52" s="65"/>
      <c r="M52" s="65"/>
      <c r="N52" s="65"/>
      <c r="O52" s="65"/>
    </row>
    <row r="53" spans="1:20">
      <c r="A53" s="26">
        <v>5</v>
      </c>
      <c r="B53" s="124">
        <v>12.9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14.4</v>
      </c>
      <c r="C54" s="71" t="s">
        <v>2</v>
      </c>
    </row>
    <row r="55" spans="1:20">
      <c r="A55" s="26">
        <v>7</v>
      </c>
      <c r="B55" s="124">
        <v>15.7</v>
      </c>
      <c r="C55" s="71" t="s">
        <v>2</v>
      </c>
    </row>
    <row r="56" spans="1:20">
      <c r="A56" s="26">
        <v>8</v>
      </c>
      <c r="B56" s="124">
        <v>14.2</v>
      </c>
      <c r="C56" s="71" t="s">
        <v>2</v>
      </c>
    </row>
    <row r="57" spans="1:20">
      <c r="A57" s="26">
        <v>9</v>
      </c>
      <c r="B57" s="124">
        <v>14.2</v>
      </c>
      <c r="C57" s="71" t="s">
        <v>2</v>
      </c>
    </row>
    <row r="58" spans="1:20">
      <c r="A58" s="26">
        <v>10</v>
      </c>
      <c r="B58" s="124">
        <v>14.3</v>
      </c>
      <c r="C58" s="71" t="s">
        <v>2</v>
      </c>
    </row>
    <row r="59" spans="1:20">
      <c r="A59" s="26">
        <v>11</v>
      </c>
      <c r="B59" s="124">
        <v>15.1</v>
      </c>
      <c r="C59" s="71" t="s">
        <v>2</v>
      </c>
    </row>
    <row r="60" spans="1:20">
      <c r="A60" s="26">
        <v>12</v>
      </c>
      <c r="B60" s="124">
        <v>15</v>
      </c>
      <c r="C60" s="71" t="s">
        <v>2</v>
      </c>
    </row>
    <row r="61" spans="1:20">
      <c r="A61" s="26">
        <v>13</v>
      </c>
      <c r="B61" s="124">
        <v>15.4</v>
      </c>
      <c r="C61" s="71" t="s">
        <v>2</v>
      </c>
    </row>
    <row r="62" spans="1:20">
      <c r="A62" s="26">
        <v>14</v>
      </c>
      <c r="B62" s="124">
        <v>16.100000000000001</v>
      </c>
      <c r="C62" s="71" t="s">
        <v>2</v>
      </c>
    </row>
    <row r="63" spans="1:20">
      <c r="A63" s="26">
        <v>15</v>
      </c>
      <c r="B63" s="124">
        <v>14.9</v>
      </c>
      <c r="C63" s="71" t="s">
        <v>2</v>
      </c>
    </row>
    <row r="64" spans="1:20">
      <c r="A64" s="26">
        <v>16</v>
      </c>
      <c r="B64" s="124">
        <v>15.3</v>
      </c>
      <c r="C64" s="71" t="s">
        <v>2</v>
      </c>
    </row>
    <row r="65" spans="1:3">
      <c r="A65" s="26">
        <v>17</v>
      </c>
      <c r="B65" s="124">
        <v>16.2</v>
      </c>
      <c r="C65" s="71" t="s">
        <v>2</v>
      </c>
    </row>
    <row r="66" spans="1:3">
      <c r="A66" s="26">
        <v>18</v>
      </c>
      <c r="B66" s="124">
        <v>15.6</v>
      </c>
      <c r="C66" s="71" t="s">
        <v>2</v>
      </c>
    </row>
    <row r="67" spans="1:3">
      <c r="A67" s="26">
        <v>19</v>
      </c>
      <c r="B67" s="124">
        <v>15.8</v>
      </c>
      <c r="C67" s="71" t="s">
        <v>2</v>
      </c>
    </row>
    <row r="68" spans="1:3">
      <c r="A68" s="26">
        <v>20</v>
      </c>
      <c r="B68" s="124">
        <v>16.2</v>
      </c>
      <c r="C68" s="71" t="s">
        <v>2</v>
      </c>
    </row>
    <row r="69" spans="1:3">
      <c r="A69" s="26">
        <v>21</v>
      </c>
      <c r="B69" s="124">
        <v>16.899999999999999</v>
      </c>
      <c r="C69" s="71" t="s">
        <v>2</v>
      </c>
    </row>
    <row r="70" spans="1:3">
      <c r="A70" s="26">
        <v>22</v>
      </c>
      <c r="B70" s="124">
        <v>16.899999999999999</v>
      </c>
      <c r="C70" s="71" t="s">
        <v>2</v>
      </c>
    </row>
    <row r="71" spans="1:3">
      <c r="A71" s="26">
        <v>23</v>
      </c>
      <c r="B71" s="124">
        <v>16.2</v>
      </c>
      <c r="C71" s="71" t="s">
        <v>2</v>
      </c>
    </row>
    <row r="72" spans="1:3">
      <c r="A72" s="26">
        <v>24</v>
      </c>
      <c r="B72" s="124">
        <v>15.9</v>
      </c>
      <c r="C72" s="71" t="s">
        <v>2</v>
      </c>
    </row>
    <row r="73" spans="1:3">
      <c r="A73" s="26">
        <v>25</v>
      </c>
      <c r="B73" s="124">
        <v>12.8</v>
      </c>
      <c r="C73" s="71" t="s">
        <v>2</v>
      </c>
    </row>
    <row r="74" spans="1:3">
      <c r="A74" s="26">
        <v>26</v>
      </c>
      <c r="B74" s="124">
        <v>13.1</v>
      </c>
      <c r="C74" s="71" t="s">
        <v>2</v>
      </c>
    </row>
    <row r="75" spans="1:3">
      <c r="A75" s="26">
        <v>27</v>
      </c>
      <c r="B75" s="124">
        <v>14.2</v>
      </c>
      <c r="C75" s="71" t="s">
        <v>2</v>
      </c>
    </row>
    <row r="76" spans="1:3">
      <c r="A76" s="26">
        <v>28</v>
      </c>
      <c r="B76" s="124">
        <v>12.7</v>
      </c>
      <c r="C76" s="71" t="s">
        <v>2</v>
      </c>
    </row>
    <row r="77" spans="1:3">
      <c r="A77" s="26">
        <v>29</v>
      </c>
      <c r="B77" s="124">
        <v>13.2</v>
      </c>
      <c r="C77" s="71" t="s">
        <v>2</v>
      </c>
    </row>
    <row r="78" spans="1:3">
      <c r="A78" s="26">
        <v>30</v>
      </c>
      <c r="B78" s="124">
        <v>12.4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O79"/>
  <sheetViews>
    <sheetView topLeftCell="A25" workbookViewId="0">
      <selection activeCell="L20" sqref="L20"/>
    </sheetView>
  </sheetViews>
  <sheetFormatPr defaultColWidth="9.140625" defaultRowHeight="11.25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285156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75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76</v>
      </c>
      <c r="Y4" s="257"/>
      <c r="Z4" s="257"/>
      <c r="AA4" s="9"/>
      <c r="AB4" s="256">
        <v>42491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56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134">
        <v>5.9</v>
      </c>
      <c r="C8" s="21" t="s">
        <v>2</v>
      </c>
      <c r="D8" s="136">
        <v>10.9</v>
      </c>
      <c r="E8" s="21" t="s">
        <v>2</v>
      </c>
      <c r="F8" s="43"/>
      <c r="G8" s="208" t="s">
        <v>118</v>
      </c>
      <c r="H8" s="21">
        <v>34.29</v>
      </c>
      <c r="I8" s="21">
        <v>14.5</v>
      </c>
      <c r="J8" s="43"/>
      <c r="K8" s="20">
        <v>1</v>
      </c>
      <c r="L8" s="24">
        <v>1010.4</v>
      </c>
      <c r="M8" s="24">
        <v>1014.4</v>
      </c>
      <c r="N8" s="43"/>
      <c r="O8" s="20">
        <v>1</v>
      </c>
      <c r="P8" s="27">
        <v>73</v>
      </c>
      <c r="Q8" s="27">
        <v>90</v>
      </c>
      <c r="R8" s="43"/>
      <c r="S8" s="20">
        <v>1</v>
      </c>
      <c r="T8" s="35" t="s">
        <v>62</v>
      </c>
      <c r="U8" s="97">
        <v>25.7</v>
      </c>
      <c r="V8" s="97">
        <v>6.8</v>
      </c>
      <c r="W8" s="43"/>
      <c r="X8" s="255"/>
      <c r="Y8" s="255"/>
      <c r="Z8" s="255"/>
      <c r="AA8" s="43"/>
      <c r="AB8" s="255" t="s">
        <v>130</v>
      </c>
      <c r="AC8" s="255"/>
      <c r="AD8" s="255"/>
      <c r="AE8" s="255"/>
      <c r="AF8" s="2"/>
    </row>
    <row r="9" spans="1:119">
      <c r="A9" s="26">
        <v>2</v>
      </c>
      <c r="B9" s="21">
        <v>7.8</v>
      </c>
      <c r="C9" s="21" t="s">
        <v>2</v>
      </c>
      <c r="D9" s="21">
        <v>20.2</v>
      </c>
      <c r="E9" s="21" t="s">
        <v>2</v>
      </c>
      <c r="F9" s="43"/>
      <c r="G9" s="146"/>
      <c r="H9" s="21">
        <v>0</v>
      </c>
      <c r="I9" s="21"/>
      <c r="J9" s="43"/>
      <c r="K9" s="26">
        <v>2</v>
      </c>
      <c r="L9" s="24">
        <v>1011.8</v>
      </c>
      <c r="M9" s="24">
        <v>1014.4</v>
      </c>
      <c r="N9" s="43"/>
      <c r="O9" s="26">
        <v>2</v>
      </c>
      <c r="P9" s="27">
        <v>40</v>
      </c>
      <c r="Q9" s="27">
        <v>90</v>
      </c>
      <c r="R9" s="43"/>
      <c r="S9" s="26">
        <v>2</v>
      </c>
      <c r="T9" s="35" t="s">
        <v>65</v>
      </c>
      <c r="U9" s="34">
        <v>20.9</v>
      </c>
      <c r="V9" s="34">
        <v>2.9</v>
      </c>
      <c r="W9" s="43"/>
      <c r="X9" s="255"/>
      <c r="Y9" s="255"/>
      <c r="Z9" s="255"/>
      <c r="AA9" s="43"/>
      <c r="AB9" s="255" t="s">
        <v>94</v>
      </c>
      <c r="AC9" s="255"/>
      <c r="AD9" s="255"/>
      <c r="AE9" s="255"/>
      <c r="AF9" s="2"/>
    </row>
    <row r="10" spans="1:119">
      <c r="A10" s="26">
        <v>3</v>
      </c>
      <c r="B10" s="21">
        <v>8.1999999999999993</v>
      </c>
      <c r="C10" s="21" t="s">
        <v>2</v>
      </c>
      <c r="D10" s="21">
        <v>24.1</v>
      </c>
      <c r="E10" s="21" t="s">
        <v>2</v>
      </c>
      <c r="F10" s="43"/>
      <c r="G10" s="147"/>
      <c r="H10" s="21">
        <v>0</v>
      </c>
      <c r="I10" s="21"/>
      <c r="J10" s="43"/>
      <c r="K10" s="26">
        <v>3</v>
      </c>
      <c r="L10" s="24">
        <v>1011.2</v>
      </c>
      <c r="M10" s="24">
        <v>1014.9</v>
      </c>
      <c r="N10" s="43"/>
      <c r="O10" s="26">
        <v>3</v>
      </c>
      <c r="P10" s="27">
        <v>18</v>
      </c>
      <c r="Q10" s="27">
        <v>86</v>
      </c>
      <c r="R10" s="43"/>
      <c r="S10" s="26">
        <v>3</v>
      </c>
      <c r="T10" s="35" t="s">
        <v>54</v>
      </c>
      <c r="U10" s="97">
        <v>38.6</v>
      </c>
      <c r="V10" s="97">
        <v>5</v>
      </c>
      <c r="W10" s="43"/>
      <c r="X10" s="255" t="s">
        <v>95</v>
      </c>
      <c r="Y10" s="255"/>
      <c r="Z10" s="255"/>
      <c r="AA10" s="43"/>
      <c r="AB10" s="255" t="s">
        <v>94</v>
      </c>
      <c r="AC10" s="255"/>
      <c r="AD10" s="255"/>
      <c r="AE10" s="255"/>
      <c r="AF10" s="2"/>
    </row>
    <row r="11" spans="1:119">
      <c r="A11" s="26">
        <v>4</v>
      </c>
      <c r="B11" s="21">
        <v>8.6999999999999993</v>
      </c>
      <c r="C11" s="21" t="s">
        <v>2</v>
      </c>
      <c r="D11" s="21">
        <v>23.1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1014.6</v>
      </c>
      <c r="M11" s="24">
        <v>1018.7</v>
      </c>
      <c r="N11" s="43"/>
      <c r="O11" s="26">
        <v>4</v>
      </c>
      <c r="P11" s="131">
        <v>15</v>
      </c>
      <c r="Q11" s="27">
        <v>69</v>
      </c>
      <c r="R11" s="43"/>
      <c r="S11" s="26">
        <v>4</v>
      </c>
      <c r="T11" s="35" t="s">
        <v>64</v>
      </c>
      <c r="U11" s="97">
        <v>22.5</v>
      </c>
      <c r="V11" s="97">
        <v>3.1</v>
      </c>
      <c r="W11" s="43"/>
      <c r="X11" s="255"/>
      <c r="Y11" s="255"/>
      <c r="Z11" s="255"/>
      <c r="AA11" s="43"/>
      <c r="AB11" s="255" t="s">
        <v>94</v>
      </c>
      <c r="AC11" s="255"/>
      <c r="AD11" s="255"/>
      <c r="AE11" s="255"/>
      <c r="AF11" s="32"/>
    </row>
    <row r="12" spans="1:119">
      <c r="A12" s="26">
        <v>5</v>
      </c>
      <c r="B12" s="21">
        <v>11.6</v>
      </c>
      <c r="C12" s="21" t="s">
        <v>2</v>
      </c>
      <c r="D12" s="21">
        <v>19.399999999999999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1016.2</v>
      </c>
      <c r="M12" s="132">
        <v>1023.7</v>
      </c>
      <c r="N12" s="43"/>
      <c r="O12" s="26">
        <v>5</v>
      </c>
      <c r="P12" s="27">
        <v>34</v>
      </c>
      <c r="Q12" s="27">
        <v>63</v>
      </c>
      <c r="R12" s="43"/>
      <c r="S12" s="26">
        <v>5</v>
      </c>
      <c r="T12" s="35" t="s">
        <v>62</v>
      </c>
      <c r="U12" s="97">
        <v>38.6</v>
      </c>
      <c r="V12" s="97">
        <v>7.1</v>
      </c>
      <c r="W12" s="43"/>
      <c r="X12" s="255" t="s">
        <v>95</v>
      </c>
      <c r="Y12" s="255"/>
      <c r="Z12" s="255"/>
      <c r="AA12" s="43"/>
      <c r="AB12" s="255" t="s">
        <v>66</v>
      </c>
      <c r="AC12" s="255"/>
      <c r="AD12" s="255"/>
      <c r="AE12" s="255"/>
      <c r="AF12" s="33"/>
    </row>
    <row r="13" spans="1:119">
      <c r="A13" s="26">
        <v>6</v>
      </c>
      <c r="B13" s="21">
        <v>8.1</v>
      </c>
      <c r="C13" s="21" t="s">
        <v>2</v>
      </c>
      <c r="D13" s="21">
        <v>23.1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1014.1</v>
      </c>
      <c r="M13" s="24">
        <v>1020.8</v>
      </c>
      <c r="N13" s="43"/>
      <c r="O13" s="26">
        <v>6</v>
      </c>
      <c r="P13" s="27">
        <v>26</v>
      </c>
      <c r="Q13" s="35">
        <v>83</v>
      </c>
      <c r="R13" s="43"/>
      <c r="S13" s="26">
        <v>6</v>
      </c>
      <c r="T13" s="35" t="s">
        <v>65</v>
      </c>
      <c r="U13" s="97">
        <v>20.9</v>
      </c>
      <c r="V13" s="97">
        <v>2.4</v>
      </c>
      <c r="W13" s="43"/>
      <c r="X13" s="255"/>
      <c r="Y13" s="255"/>
      <c r="Z13" s="255"/>
      <c r="AA13" s="43"/>
      <c r="AB13" s="255" t="s">
        <v>104</v>
      </c>
      <c r="AC13" s="255"/>
      <c r="AD13" s="255"/>
      <c r="AE13" s="255"/>
      <c r="AF13" s="2"/>
    </row>
    <row r="14" spans="1:119">
      <c r="A14" s="26">
        <v>7</v>
      </c>
      <c r="B14" s="21">
        <v>10.7</v>
      </c>
      <c r="C14" s="21" t="s">
        <v>2</v>
      </c>
      <c r="D14" s="21">
        <v>22.9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1010.6</v>
      </c>
      <c r="M14" s="24">
        <v>1014.7</v>
      </c>
      <c r="N14" s="43"/>
      <c r="O14" s="26">
        <v>7</v>
      </c>
      <c r="P14" s="94">
        <v>27</v>
      </c>
      <c r="Q14" s="27">
        <v>79</v>
      </c>
      <c r="R14" s="43"/>
      <c r="S14" s="26">
        <v>7</v>
      </c>
      <c r="T14" s="35" t="s">
        <v>62</v>
      </c>
      <c r="U14" s="97">
        <v>22.5</v>
      </c>
      <c r="V14" s="97">
        <v>3.4</v>
      </c>
      <c r="W14" s="43"/>
      <c r="X14" s="255"/>
      <c r="Y14" s="255"/>
      <c r="Z14" s="255"/>
      <c r="AA14" s="43"/>
      <c r="AB14" s="255" t="s">
        <v>170</v>
      </c>
      <c r="AC14" s="255"/>
      <c r="AD14" s="255"/>
      <c r="AE14" s="255"/>
      <c r="AF14" s="2"/>
    </row>
    <row r="15" spans="1:119">
      <c r="A15" s="26">
        <v>8</v>
      </c>
      <c r="B15" s="21">
        <v>11.8</v>
      </c>
      <c r="C15" s="21" t="s">
        <v>2</v>
      </c>
      <c r="D15" s="21">
        <v>21.3</v>
      </c>
      <c r="E15" s="21" t="s">
        <v>2</v>
      </c>
      <c r="F15" s="43"/>
      <c r="G15" s="210" t="s">
        <v>91</v>
      </c>
      <c r="H15" s="21">
        <v>0.5</v>
      </c>
      <c r="I15" s="21">
        <v>0.5</v>
      </c>
      <c r="J15" s="43"/>
      <c r="K15" s="26">
        <v>8</v>
      </c>
      <c r="L15" s="24">
        <v>1011.5</v>
      </c>
      <c r="M15" s="24">
        <v>1015.4</v>
      </c>
      <c r="N15" s="43"/>
      <c r="O15" s="26">
        <v>8</v>
      </c>
      <c r="P15" s="94">
        <v>41</v>
      </c>
      <c r="Q15" s="27">
        <v>82</v>
      </c>
      <c r="R15" s="43"/>
      <c r="S15" s="26">
        <v>8</v>
      </c>
      <c r="T15" s="35" t="s">
        <v>62</v>
      </c>
      <c r="U15" s="97">
        <v>27.4</v>
      </c>
      <c r="V15" s="97">
        <v>4.5</v>
      </c>
      <c r="W15" s="43"/>
      <c r="X15" s="255"/>
      <c r="Y15" s="255"/>
      <c r="Z15" s="255"/>
      <c r="AA15" s="43"/>
      <c r="AB15" s="255" t="s">
        <v>66</v>
      </c>
      <c r="AC15" s="255"/>
      <c r="AD15" s="255"/>
      <c r="AE15" s="255"/>
      <c r="AF15" s="2"/>
    </row>
    <row r="16" spans="1:119">
      <c r="A16" s="26">
        <v>9</v>
      </c>
      <c r="B16" s="21">
        <v>11.8</v>
      </c>
      <c r="C16" s="21" t="s">
        <v>2</v>
      </c>
      <c r="D16" s="21">
        <v>14.5</v>
      </c>
      <c r="E16" s="21" t="s">
        <v>2</v>
      </c>
      <c r="F16" s="43"/>
      <c r="G16" s="210" t="s">
        <v>121</v>
      </c>
      <c r="H16" s="21">
        <v>9.9060000000000006</v>
      </c>
      <c r="I16" s="21">
        <v>3.8</v>
      </c>
      <c r="J16" s="43"/>
      <c r="K16" s="26">
        <v>9</v>
      </c>
      <c r="L16" s="24">
        <v>1015.3</v>
      </c>
      <c r="M16" s="24">
        <v>1019.2</v>
      </c>
      <c r="N16" s="43"/>
      <c r="O16" s="26">
        <v>9</v>
      </c>
      <c r="P16" s="27">
        <v>77</v>
      </c>
      <c r="Q16" s="27">
        <v>89</v>
      </c>
      <c r="R16" s="43"/>
      <c r="S16" s="26">
        <v>9</v>
      </c>
      <c r="T16" s="35" t="s">
        <v>62</v>
      </c>
      <c r="U16" s="97">
        <v>14.5</v>
      </c>
      <c r="V16" s="97">
        <v>1.4</v>
      </c>
      <c r="W16" s="43"/>
      <c r="X16" s="255"/>
      <c r="Y16" s="255"/>
      <c r="Z16" s="255"/>
      <c r="AA16" s="43"/>
      <c r="AB16" s="255" t="s">
        <v>100</v>
      </c>
      <c r="AC16" s="255"/>
      <c r="AD16" s="255"/>
      <c r="AE16" s="255"/>
      <c r="AF16" s="2"/>
    </row>
    <row r="17" spans="1:33">
      <c r="A17" s="26">
        <v>10</v>
      </c>
      <c r="B17" s="21">
        <v>12</v>
      </c>
      <c r="C17" s="21" t="s">
        <v>2</v>
      </c>
      <c r="D17" s="21">
        <v>18.5</v>
      </c>
      <c r="E17" s="21" t="s">
        <v>2</v>
      </c>
      <c r="F17" s="43"/>
      <c r="G17" s="210" t="s">
        <v>174</v>
      </c>
      <c r="H17" s="34">
        <v>10.16</v>
      </c>
      <c r="I17" s="21">
        <v>6.6</v>
      </c>
      <c r="J17" s="43"/>
      <c r="K17" s="26">
        <v>10</v>
      </c>
      <c r="L17" s="24">
        <v>1011.8</v>
      </c>
      <c r="M17" s="24">
        <v>1019</v>
      </c>
      <c r="N17" s="43"/>
      <c r="O17" s="26">
        <v>10</v>
      </c>
      <c r="P17" s="27">
        <v>63</v>
      </c>
      <c r="Q17" s="27">
        <v>91</v>
      </c>
      <c r="R17" s="43"/>
      <c r="S17" s="26">
        <v>10</v>
      </c>
      <c r="T17" s="35" t="s">
        <v>173</v>
      </c>
      <c r="U17" s="34">
        <v>17.7</v>
      </c>
      <c r="V17" s="34">
        <v>2.9</v>
      </c>
      <c r="W17" s="43"/>
      <c r="X17" s="255"/>
      <c r="Y17" s="255"/>
      <c r="Z17" s="255"/>
      <c r="AA17" s="43"/>
      <c r="AB17" s="255" t="s">
        <v>175</v>
      </c>
      <c r="AC17" s="255"/>
      <c r="AD17" s="255"/>
      <c r="AE17" s="255"/>
      <c r="AF17" s="2"/>
    </row>
    <row r="18" spans="1:33">
      <c r="A18" s="26">
        <v>11</v>
      </c>
      <c r="B18" s="21">
        <v>12.7</v>
      </c>
      <c r="C18" s="21" t="s">
        <v>2</v>
      </c>
      <c r="D18" s="21">
        <v>14.5</v>
      </c>
      <c r="E18" s="21" t="s">
        <v>2</v>
      </c>
      <c r="F18" s="43"/>
      <c r="G18" s="210" t="s">
        <v>171</v>
      </c>
      <c r="H18" s="128">
        <v>49.53</v>
      </c>
      <c r="I18" s="21">
        <v>38.4</v>
      </c>
      <c r="J18" s="43"/>
      <c r="K18" s="26">
        <v>11</v>
      </c>
      <c r="L18" s="24">
        <v>1001.4</v>
      </c>
      <c r="M18" s="24">
        <v>1011.9</v>
      </c>
      <c r="N18" s="43"/>
      <c r="O18" s="26">
        <v>11</v>
      </c>
      <c r="P18" s="27">
        <v>84</v>
      </c>
      <c r="Q18" s="129">
        <v>92</v>
      </c>
      <c r="R18" s="43"/>
      <c r="S18" s="26">
        <v>11</v>
      </c>
      <c r="T18" s="35" t="s">
        <v>62</v>
      </c>
      <c r="U18" s="97">
        <v>29</v>
      </c>
      <c r="V18" s="97">
        <v>8.4</v>
      </c>
      <c r="W18" s="43"/>
      <c r="X18" s="255"/>
      <c r="Y18" s="255"/>
      <c r="Z18" s="255"/>
      <c r="AA18" s="43"/>
      <c r="AB18" s="255" t="s">
        <v>172</v>
      </c>
      <c r="AC18" s="255"/>
      <c r="AD18" s="255"/>
      <c r="AE18" s="255"/>
      <c r="AF18" s="2"/>
      <c r="AG18" s="36"/>
    </row>
    <row r="19" spans="1:33">
      <c r="A19" s="26">
        <v>12</v>
      </c>
      <c r="B19" s="21">
        <v>13</v>
      </c>
      <c r="C19" s="21" t="s">
        <v>2</v>
      </c>
      <c r="D19" s="21">
        <v>19.600000000000001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996.7</v>
      </c>
      <c r="M19" s="24">
        <v>1001.8</v>
      </c>
      <c r="N19" s="43"/>
      <c r="O19" s="26">
        <v>12</v>
      </c>
      <c r="P19" s="27">
        <v>53</v>
      </c>
      <c r="Q19" s="27">
        <v>91</v>
      </c>
      <c r="R19" s="43"/>
      <c r="S19" s="26">
        <v>12</v>
      </c>
      <c r="T19" s="121" t="s">
        <v>62</v>
      </c>
      <c r="U19" s="97">
        <v>29</v>
      </c>
      <c r="V19" s="97">
        <v>5</v>
      </c>
      <c r="W19" s="43"/>
      <c r="X19" s="255"/>
      <c r="Y19" s="255"/>
      <c r="Z19" s="255"/>
      <c r="AA19" s="43"/>
      <c r="AB19" s="255" t="s">
        <v>66</v>
      </c>
      <c r="AC19" s="255"/>
      <c r="AD19" s="255"/>
      <c r="AE19" s="255"/>
      <c r="AF19" s="2"/>
    </row>
    <row r="20" spans="1:33">
      <c r="A20" s="26">
        <v>13</v>
      </c>
      <c r="B20" s="21">
        <v>12.8</v>
      </c>
      <c r="C20" s="21" t="s">
        <v>2</v>
      </c>
      <c r="D20" s="21">
        <v>19.899999999999999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133">
        <v>996.1</v>
      </c>
      <c r="M20" s="24">
        <v>998.8</v>
      </c>
      <c r="N20" s="43"/>
      <c r="O20" s="26">
        <v>13</v>
      </c>
      <c r="P20" s="27">
        <v>58</v>
      </c>
      <c r="Q20" s="27">
        <v>87</v>
      </c>
      <c r="R20" s="37"/>
      <c r="S20" s="26">
        <v>13</v>
      </c>
      <c r="T20" s="121" t="s">
        <v>65</v>
      </c>
      <c r="U20" s="97">
        <v>16.100000000000001</v>
      </c>
      <c r="V20" s="97">
        <v>1.9</v>
      </c>
      <c r="W20" s="43"/>
      <c r="X20" s="255"/>
      <c r="Y20" s="255"/>
      <c r="Z20" s="255"/>
      <c r="AA20" s="43"/>
      <c r="AB20" s="255" t="s">
        <v>66</v>
      </c>
      <c r="AC20" s="255"/>
      <c r="AD20" s="255"/>
      <c r="AE20" s="255"/>
      <c r="AF20" s="2"/>
    </row>
    <row r="21" spans="1:33">
      <c r="A21" s="26">
        <v>14</v>
      </c>
      <c r="B21" s="21">
        <v>12.4</v>
      </c>
      <c r="C21" s="21" t="s">
        <v>2</v>
      </c>
      <c r="D21" s="21">
        <v>23.3</v>
      </c>
      <c r="E21" s="21" t="s">
        <v>2</v>
      </c>
      <c r="F21" s="43"/>
      <c r="G21" s="211" t="s">
        <v>177</v>
      </c>
      <c r="H21" s="21">
        <v>2.286</v>
      </c>
      <c r="I21" s="21">
        <v>17.5</v>
      </c>
      <c r="J21" s="43"/>
      <c r="K21" s="26">
        <v>14</v>
      </c>
      <c r="L21" s="24">
        <v>998.7</v>
      </c>
      <c r="M21" s="24">
        <v>1005.9</v>
      </c>
      <c r="N21" s="43"/>
      <c r="O21" s="26">
        <v>14</v>
      </c>
      <c r="P21" s="27">
        <v>44</v>
      </c>
      <c r="Q21" s="27">
        <v>88</v>
      </c>
      <c r="R21" s="43"/>
      <c r="S21" s="26">
        <v>14</v>
      </c>
      <c r="T21" s="121" t="s">
        <v>54</v>
      </c>
      <c r="U21" s="97">
        <v>32.200000000000003</v>
      </c>
      <c r="V21" s="97">
        <v>2.7</v>
      </c>
      <c r="W21" s="43"/>
      <c r="X21" s="255" t="s">
        <v>176</v>
      </c>
      <c r="Y21" s="255"/>
      <c r="Z21" s="255"/>
      <c r="AA21" s="43"/>
      <c r="AB21" s="255" t="s">
        <v>120</v>
      </c>
      <c r="AC21" s="255"/>
      <c r="AD21" s="255"/>
      <c r="AE21" s="255"/>
      <c r="AF21" s="2"/>
    </row>
    <row r="22" spans="1:33">
      <c r="A22" s="26">
        <v>15</v>
      </c>
      <c r="B22" s="29">
        <v>13.1</v>
      </c>
      <c r="C22" s="21" t="s">
        <v>2</v>
      </c>
      <c r="D22" s="21">
        <v>22.6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1005.9</v>
      </c>
      <c r="M22" s="24">
        <v>1013.3</v>
      </c>
      <c r="N22" s="43"/>
      <c r="O22" s="26">
        <v>15</v>
      </c>
      <c r="P22" s="27">
        <v>22</v>
      </c>
      <c r="Q22" s="27">
        <v>80</v>
      </c>
      <c r="R22" s="43"/>
      <c r="S22" s="26">
        <v>15</v>
      </c>
      <c r="T22" s="121" t="s">
        <v>62</v>
      </c>
      <c r="U22" s="97">
        <v>22.5</v>
      </c>
      <c r="V22" s="97">
        <v>5.0999999999999996</v>
      </c>
      <c r="W22" s="43"/>
      <c r="X22" s="255"/>
      <c r="Y22" s="255"/>
      <c r="Z22" s="255"/>
      <c r="AA22" s="43"/>
      <c r="AB22" s="255" t="s">
        <v>94</v>
      </c>
      <c r="AC22" s="255"/>
      <c r="AD22" s="255"/>
      <c r="AE22" s="255"/>
      <c r="AF22" s="2"/>
    </row>
    <row r="23" spans="1:33">
      <c r="A23" s="26">
        <v>16</v>
      </c>
      <c r="B23" s="21">
        <v>12.6</v>
      </c>
      <c r="C23" s="21" t="s">
        <v>2</v>
      </c>
      <c r="D23" s="21">
        <v>18.899999999999999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1013.3</v>
      </c>
      <c r="M23" s="24">
        <v>1018.1</v>
      </c>
      <c r="N23" s="43"/>
      <c r="O23" s="26">
        <v>16</v>
      </c>
      <c r="P23" s="27">
        <v>27</v>
      </c>
      <c r="Q23" s="27">
        <v>75</v>
      </c>
      <c r="R23" s="43"/>
      <c r="S23" s="26">
        <v>16</v>
      </c>
      <c r="T23" s="121" t="s">
        <v>62</v>
      </c>
      <c r="U23" s="97">
        <v>25.7</v>
      </c>
      <c r="V23" s="97">
        <v>5</v>
      </c>
      <c r="W23" s="43"/>
      <c r="X23" s="255"/>
      <c r="Y23" s="255"/>
      <c r="Z23" s="255"/>
      <c r="AA23" s="43"/>
      <c r="AB23" s="255" t="s">
        <v>66</v>
      </c>
      <c r="AC23" s="255"/>
      <c r="AD23" s="255"/>
      <c r="AE23" s="255"/>
      <c r="AF23" s="2"/>
    </row>
    <row r="24" spans="1:33">
      <c r="A24" s="26">
        <v>17</v>
      </c>
      <c r="B24" s="21">
        <v>12.1</v>
      </c>
      <c r="C24" s="21" t="s">
        <v>2</v>
      </c>
      <c r="D24" s="21">
        <v>21.6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1013.3</v>
      </c>
      <c r="M24" s="24">
        <v>1016.8</v>
      </c>
      <c r="N24" s="43"/>
      <c r="O24" s="26">
        <v>17</v>
      </c>
      <c r="P24" s="27">
        <v>27</v>
      </c>
      <c r="Q24" s="27">
        <v>75</v>
      </c>
      <c r="R24" s="43"/>
      <c r="S24" s="26">
        <v>17</v>
      </c>
      <c r="T24" s="35" t="s">
        <v>62</v>
      </c>
      <c r="U24" s="97">
        <v>20.9</v>
      </c>
      <c r="V24" s="97">
        <v>3.7</v>
      </c>
      <c r="W24" s="43"/>
      <c r="X24" s="255"/>
      <c r="Y24" s="255"/>
      <c r="Z24" s="255"/>
      <c r="AA24" s="43"/>
      <c r="AB24" s="255" t="s">
        <v>104</v>
      </c>
      <c r="AC24" s="255"/>
      <c r="AD24" s="255"/>
      <c r="AE24" s="255"/>
      <c r="AF24" s="2"/>
    </row>
    <row r="25" spans="1:33">
      <c r="A25" s="26">
        <v>18</v>
      </c>
      <c r="B25" s="21">
        <v>13.1</v>
      </c>
      <c r="C25" s="21" t="s">
        <v>2</v>
      </c>
      <c r="D25" s="21">
        <v>22.3</v>
      </c>
      <c r="E25" s="21" t="s">
        <v>2</v>
      </c>
      <c r="F25" s="43"/>
      <c r="G25" s="212" t="s">
        <v>178</v>
      </c>
      <c r="H25" s="21">
        <v>2.794</v>
      </c>
      <c r="I25" s="21">
        <v>26.7</v>
      </c>
      <c r="J25" s="43"/>
      <c r="K25" s="26">
        <v>18</v>
      </c>
      <c r="L25" s="24">
        <v>1010.2</v>
      </c>
      <c r="M25" s="24">
        <v>1014.7</v>
      </c>
      <c r="N25" s="43"/>
      <c r="O25" s="26">
        <v>18</v>
      </c>
      <c r="P25" s="27">
        <v>35</v>
      </c>
      <c r="Q25" s="27">
        <v>83</v>
      </c>
      <c r="R25" s="43"/>
      <c r="S25" s="26">
        <v>18</v>
      </c>
      <c r="T25" s="35" t="s">
        <v>62</v>
      </c>
      <c r="U25" s="97">
        <v>20.9</v>
      </c>
      <c r="V25" s="97">
        <v>3.5</v>
      </c>
      <c r="W25" s="43"/>
      <c r="X25" s="255"/>
      <c r="Y25" s="255"/>
      <c r="Z25" s="255"/>
      <c r="AA25" s="43"/>
      <c r="AB25" s="255" t="s">
        <v>120</v>
      </c>
      <c r="AC25" s="255"/>
      <c r="AD25" s="255"/>
      <c r="AE25" s="255"/>
      <c r="AF25" s="38"/>
    </row>
    <row r="26" spans="1:33">
      <c r="A26" s="26">
        <v>19</v>
      </c>
      <c r="B26" s="21">
        <v>13.3</v>
      </c>
      <c r="C26" s="21" t="s">
        <v>2</v>
      </c>
      <c r="D26" s="21">
        <v>19.100000000000001</v>
      </c>
      <c r="E26" s="21" t="s">
        <v>2</v>
      </c>
      <c r="F26" s="43"/>
      <c r="G26" s="148"/>
      <c r="H26" s="21">
        <v>0</v>
      </c>
      <c r="I26" s="21"/>
      <c r="J26" s="43"/>
      <c r="K26" s="26">
        <v>19</v>
      </c>
      <c r="L26" s="24">
        <v>1006.1</v>
      </c>
      <c r="M26" s="24">
        <v>1012.7</v>
      </c>
      <c r="N26" s="43"/>
      <c r="O26" s="26">
        <v>19</v>
      </c>
      <c r="P26" s="27">
        <v>50</v>
      </c>
      <c r="Q26" s="27">
        <v>85</v>
      </c>
      <c r="R26" s="43"/>
      <c r="S26" s="26">
        <v>19</v>
      </c>
      <c r="T26" s="35" t="s">
        <v>62</v>
      </c>
      <c r="U26" s="97">
        <v>25.7</v>
      </c>
      <c r="V26" s="97">
        <v>6.8</v>
      </c>
      <c r="W26" s="43"/>
      <c r="X26" s="255"/>
      <c r="Y26" s="255"/>
      <c r="Z26" s="255"/>
      <c r="AA26" s="43"/>
      <c r="AB26" s="255" t="s">
        <v>100</v>
      </c>
      <c r="AC26" s="255"/>
      <c r="AD26" s="255"/>
      <c r="AE26" s="255"/>
      <c r="AF26" s="38"/>
    </row>
    <row r="27" spans="1:33">
      <c r="A27" s="26">
        <v>20</v>
      </c>
      <c r="B27" s="21">
        <v>9.8000000000000007</v>
      </c>
      <c r="C27" s="21" t="s">
        <v>2</v>
      </c>
      <c r="D27" s="21">
        <v>25.3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1012.5</v>
      </c>
      <c r="M27" s="24">
        <v>1017</v>
      </c>
      <c r="N27" s="43"/>
      <c r="O27" s="26">
        <v>20</v>
      </c>
      <c r="P27" s="27">
        <v>20</v>
      </c>
      <c r="Q27" s="94">
        <v>87</v>
      </c>
      <c r="R27" s="43"/>
      <c r="S27" s="26">
        <v>20</v>
      </c>
      <c r="T27" s="35" t="s">
        <v>65</v>
      </c>
      <c r="U27" s="97">
        <v>20.9</v>
      </c>
      <c r="V27" s="97">
        <v>2.9</v>
      </c>
      <c r="W27" s="43"/>
      <c r="X27" s="255"/>
      <c r="Y27" s="255"/>
      <c r="Z27" s="255"/>
      <c r="AA27" s="43"/>
      <c r="AB27" s="255" t="s">
        <v>94</v>
      </c>
      <c r="AC27" s="255"/>
      <c r="AD27" s="255"/>
      <c r="AE27" s="255"/>
      <c r="AF27" s="38"/>
    </row>
    <row r="28" spans="1:33">
      <c r="A28" s="26">
        <v>21</v>
      </c>
      <c r="B28" s="21">
        <v>13.1</v>
      </c>
      <c r="C28" s="21" t="s">
        <v>2</v>
      </c>
      <c r="D28" s="21">
        <v>26.1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1015.2</v>
      </c>
      <c r="M28" s="24">
        <v>1018.6</v>
      </c>
      <c r="N28" s="43"/>
      <c r="O28" s="26">
        <v>21</v>
      </c>
      <c r="P28" s="27">
        <v>27</v>
      </c>
      <c r="Q28" s="27">
        <v>71</v>
      </c>
      <c r="R28" s="43"/>
      <c r="S28" s="26">
        <v>21</v>
      </c>
      <c r="T28" s="35" t="s">
        <v>62</v>
      </c>
      <c r="U28" s="97">
        <v>20.9</v>
      </c>
      <c r="V28" s="97">
        <v>3.1</v>
      </c>
      <c r="W28" s="43"/>
      <c r="X28" s="255"/>
      <c r="Y28" s="255"/>
      <c r="Z28" s="255"/>
      <c r="AA28" s="43"/>
      <c r="AB28" s="255" t="s">
        <v>94</v>
      </c>
      <c r="AC28" s="255"/>
      <c r="AD28" s="255"/>
      <c r="AE28" s="255"/>
      <c r="AF28" s="2"/>
    </row>
    <row r="29" spans="1:33">
      <c r="A29" s="26">
        <v>22</v>
      </c>
      <c r="B29" s="21">
        <v>15.1</v>
      </c>
      <c r="C29" s="21" t="s">
        <v>2</v>
      </c>
      <c r="D29" s="21">
        <v>25.9</v>
      </c>
      <c r="E29" s="21" t="s">
        <v>2</v>
      </c>
      <c r="F29" s="43"/>
      <c r="G29" s="149"/>
      <c r="H29" s="21">
        <v>0</v>
      </c>
      <c r="I29" s="21"/>
      <c r="J29" s="43"/>
      <c r="K29" s="26">
        <v>22</v>
      </c>
      <c r="L29" s="24">
        <v>1009.7</v>
      </c>
      <c r="M29" s="24">
        <v>1016.6</v>
      </c>
      <c r="N29" s="43"/>
      <c r="O29" s="26">
        <v>22</v>
      </c>
      <c r="P29" s="27">
        <v>27</v>
      </c>
      <c r="Q29" s="27">
        <v>73</v>
      </c>
      <c r="R29" s="43"/>
      <c r="S29" s="26">
        <v>22</v>
      </c>
      <c r="T29" s="35" t="s">
        <v>62</v>
      </c>
      <c r="U29" s="97">
        <v>25.7</v>
      </c>
      <c r="V29" s="97">
        <v>3.4</v>
      </c>
      <c r="W29" s="43"/>
      <c r="X29" s="255"/>
      <c r="Y29" s="255"/>
      <c r="Z29" s="255"/>
      <c r="AA29" s="43"/>
      <c r="AB29" s="255" t="s">
        <v>180</v>
      </c>
      <c r="AC29" s="255"/>
      <c r="AD29" s="255"/>
      <c r="AE29" s="255"/>
      <c r="AF29" s="38"/>
    </row>
    <row r="30" spans="1:33">
      <c r="A30" s="26">
        <v>23</v>
      </c>
      <c r="B30" s="21">
        <v>12.6</v>
      </c>
      <c r="C30" s="21" t="s">
        <v>2</v>
      </c>
      <c r="D30" s="21">
        <v>18.899999999999999</v>
      </c>
      <c r="E30" s="21" t="s">
        <v>2</v>
      </c>
      <c r="F30" s="43"/>
      <c r="G30" s="149"/>
      <c r="H30" s="21">
        <v>0</v>
      </c>
      <c r="I30" s="21"/>
      <c r="J30" s="43"/>
      <c r="K30" s="26">
        <v>23</v>
      </c>
      <c r="L30" s="24">
        <v>1005.9</v>
      </c>
      <c r="M30" s="24">
        <v>1009.7</v>
      </c>
      <c r="N30" s="43"/>
      <c r="O30" s="26">
        <v>23</v>
      </c>
      <c r="P30" s="27">
        <v>22</v>
      </c>
      <c r="Q30" s="35">
        <v>68</v>
      </c>
      <c r="R30" s="43"/>
      <c r="S30" s="26">
        <v>23</v>
      </c>
      <c r="T30" s="35" t="s">
        <v>62</v>
      </c>
      <c r="U30" s="130">
        <v>40.200000000000003</v>
      </c>
      <c r="V30" s="130">
        <v>10.5</v>
      </c>
      <c r="W30" s="43"/>
      <c r="X30" s="255"/>
      <c r="Y30" s="255"/>
      <c r="Z30" s="255"/>
      <c r="AA30" s="43"/>
      <c r="AB30" s="255" t="s">
        <v>120</v>
      </c>
      <c r="AC30" s="255"/>
      <c r="AD30" s="255"/>
      <c r="AE30" s="255"/>
      <c r="AF30" s="2"/>
    </row>
    <row r="31" spans="1:33">
      <c r="A31" s="26">
        <v>24</v>
      </c>
      <c r="B31" s="21">
        <v>10.199999999999999</v>
      </c>
      <c r="C31" s="21" t="s">
        <v>2</v>
      </c>
      <c r="D31" s="21">
        <v>25.1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1005.7</v>
      </c>
      <c r="M31" s="24">
        <v>1008.9</v>
      </c>
      <c r="N31" s="43"/>
      <c r="O31" s="26">
        <v>24</v>
      </c>
      <c r="P31" s="27">
        <v>16</v>
      </c>
      <c r="Q31" s="27">
        <v>70</v>
      </c>
      <c r="R31" s="43"/>
      <c r="S31" s="26">
        <v>24</v>
      </c>
      <c r="T31" s="35" t="s">
        <v>64</v>
      </c>
      <c r="U31" s="97">
        <v>24.1</v>
      </c>
      <c r="V31" s="97">
        <v>4</v>
      </c>
      <c r="W31" s="43"/>
      <c r="X31" s="255"/>
      <c r="Y31" s="255"/>
      <c r="Z31" s="255"/>
      <c r="AA31" s="43"/>
      <c r="AB31" s="255" t="s">
        <v>179</v>
      </c>
      <c r="AC31" s="255"/>
      <c r="AD31" s="255"/>
      <c r="AE31" s="255"/>
      <c r="AF31" s="2"/>
    </row>
    <row r="32" spans="1:33">
      <c r="A32" s="26">
        <v>25</v>
      </c>
      <c r="B32" s="21">
        <v>11.4</v>
      </c>
      <c r="C32" s="21" t="s">
        <v>2</v>
      </c>
      <c r="D32" s="21">
        <v>24.1</v>
      </c>
      <c r="E32" s="21" t="s">
        <v>2</v>
      </c>
      <c r="F32" s="43"/>
      <c r="G32" s="23"/>
      <c r="H32" s="21">
        <v>0</v>
      </c>
      <c r="I32" s="128"/>
      <c r="J32" s="43"/>
      <c r="K32" s="26">
        <v>25</v>
      </c>
      <c r="L32" s="24">
        <v>1008.9</v>
      </c>
      <c r="M32" s="24">
        <v>1012.8</v>
      </c>
      <c r="N32" s="43"/>
      <c r="O32" s="26">
        <v>25</v>
      </c>
      <c r="P32" s="27">
        <v>34</v>
      </c>
      <c r="Q32" s="27">
        <v>72</v>
      </c>
      <c r="R32" s="43"/>
      <c r="S32" s="26">
        <v>25</v>
      </c>
      <c r="T32" s="35" t="s">
        <v>64</v>
      </c>
      <c r="U32" s="97">
        <v>20.9</v>
      </c>
      <c r="V32" s="97">
        <v>3.2</v>
      </c>
      <c r="W32" s="43"/>
      <c r="X32" s="255"/>
      <c r="Y32" s="255"/>
      <c r="Z32" s="255"/>
      <c r="AA32" s="43"/>
      <c r="AB32" s="255" t="s">
        <v>94</v>
      </c>
      <c r="AC32" s="255"/>
      <c r="AD32" s="255"/>
      <c r="AE32" s="255"/>
      <c r="AF32" s="2"/>
    </row>
    <row r="33" spans="1:32">
      <c r="A33" s="26">
        <v>26</v>
      </c>
      <c r="B33" s="21">
        <v>13.8</v>
      </c>
      <c r="C33" s="21" t="s">
        <v>2</v>
      </c>
      <c r="D33" s="21">
        <v>25.9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1012.5</v>
      </c>
      <c r="M33" s="24">
        <v>1015</v>
      </c>
      <c r="N33" s="43"/>
      <c r="O33" s="26">
        <v>26</v>
      </c>
      <c r="P33" s="27">
        <v>38</v>
      </c>
      <c r="Q33" s="27">
        <v>81</v>
      </c>
      <c r="R33" s="43"/>
      <c r="S33" s="26">
        <v>26</v>
      </c>
      <c r="T33" s="35" t="s">
        <v>54</v>
      </c>
      <c r="U33" s="97">
        <v>17.7</v>
      </c>
      <c r="V33" s="97">
        <v>2.6</v>
      </c>
      <c r="W33" s="43"/>
      <c r="X33" s="255"/>
      <c r="Y33" s="255"/>
      <c r="Z33" s="255"/>
      <c r="AA33" s="43"/>
      <c r="AB33" s="255" t="s">
        <v>94</v>
      </c>
      <c r="AC33" s="255"/>
      <c r="AD33" s="255"/>
      <c r="AE33" s="255"/>
      <c r="AF33" s="2"/>
    </row>
    <row r="34" spans="1:32">
      <c r="A34" s="26">
        <v>27</v>
      </c>
      <c r="B34" s="21">
        <v>16.399999999999999</v>
      </c>
      <c r="C34" s="21" t="s">
        <v>2</v>
      </c>
      <c r="D34" s="21">
        <v>27.3</v>
      </c>
      <c r="E34" s="21" t="s">
        <v>2</v>
      </c>
      <c r="F34" s="43"/>
      <c r="G34" s="150"/>
      <c r="H34" s="21">
        <v>0</v>
      </c>
      <c r="I34" s="21"/>
      <c r="J34" s="43"/>
      <c r="K34" s="26">
        <v>27</v>
      </c>
      <c r="L34" s="24">
        <v>1013.1</v>
      </c>
      <c r="M34" s="24">
        <v>1015.8</v>
      </c>
      <c r="N34" s="43"/>
      <c r="O34" s="26">
        <v>27</v>
      </c>
      <c r="P34" s="27">
        <v>33</v>
      </c>
      <c r="Q34" s="27">
        <v>72</v>
      </c>
      <c r="R34" s="43"/>
      <c r="S34" s="26">
        <v>27</v>
      </c>
      <c r="T34" s="35" t="s">
        <v>64</v>
      </c>
      <c r="U34" s="97">
        <v>16.100000000000001</v>
      </c>
      <c r="V34" s="97">
        <v>2.1</v>
      </c>
      <c r="W34" s="43"/>
      <c r="X34" s="255"/>
      <c r="Y34" s="255"/>
      <c r="Z34" s="255"/>
      <c r="AA34" s="43"/>
      <c r="AB34" s="255" t="s">
        <v>94</v>
      </c>
      <c r="AC34" s="255"/>
      <c r="AD34" s="255"/>
      <c r="AE34" s="255"/>
      <c r="AF34" s="2"/>
    </row>
    <row r="35" spans="1:32">
      <c r="A35" s="26">
        <v>28</v>
      </c>
      <c r="B35" s="135">
        <v>17.8</v>
      </c>
      <c r="C35" s="21" t="s">
        <v>2</v>
      </c>
      <c r="D35" s="128">
        <v>28.3</v>
      </c>
      <c r="E35" s="21" t="s">
        <v>2</v>
      </c>
      <c r="F35" s="43"/>
      <c r="G35" s="213"/>
      <c r="H35" s="21">
        <v>0</v>
      </c>
      <c r="I35" s="128"/>
      <c r="J35" s="43"/>
      <c r="K35" s="26">
        <v>28</v>
      </c>
      <c r="L35" s="24">
        <v>1007.4</v>
      </c>
      <c r="M35" s="24">
        <v>1013.2</v>
      </c>
      <c r="N35" s="43"/>
      <c r="O35" s="26">
        <v>28</v>
      </c>
      <c r="P35" s="27">
        <v>33</v>
      </c>
      <c r="Q35" s="27">
        <v>72</v>
      </c>
      <c r="R35" s="43"/>
      <c r="S35" s="26">
        <v>28</v>
      </c>
      <c r="T35" s="35" t="s">
        <v>62</v>
      </c>
      <c r="U35" s="97">
        <v>20.9</v>
      </c>
      <c r="V35" s="97">
        <v>4</v>
      </c>
      <c r="W35" s="43"/>
      <c r="X35" s="255"/>
      <c r="Y35" s="255"/>
      <c r="Z35" s="255"/>
      <c r="AA35" s="43"/>
      <c r="AB35" s="255" t="s">
        <v>94</v>
      </c>
      <c r="AC35" s="255"/>
      <c r="AD35" s="255"/>
      <c r="AE35" s="255"/>
      <c r="AF35" s="2"/>
    </row>
    <row r="36" spans="1:32">
      <c r="A36" s="26">
        <v>29</v>
      </c>
      <c r="B36" s="21">
        <v>15.5</v>
      </c>
      <c r="C36" s="21" t="s">
        <v>2</v>
      </c>
      <c r="D36" s="21">
        <v>19.8</v>
      </c>
      <c r="E36" s="21" t="s">
        <v>2</v>
      </c>
      <c r="F36" s="43"/>
      <c r="G36" s="213" t="s">
        <v>182</v>
      </c>
      <c r="H36" s="21">
        <v>3.81</v>
      </c>
      <c r="I36" s="21">
        <v>23.4</v>
      </c>
      <c r="J36" s="43"/>
      <c r="K36" s="26">
        <v>29</v>
      </c>
      <c r="L36" s="24">
        <v>1003.9</v>
      </c>
      <c r="M36" s="24">
        <v>1007.9</v>
      </c>
      <c r="N36" s="43"/>
      <c r="O36" s="26">
        <v>29</v>
      </c>
      <c r="P36" s="27">
        <v>60</v>
      </c>
      <c r="Q36" s="27">
        <v>81</v>
      </c>
      <c r="R36" s="43"/>
      <c r="S36" s="26">
        <v>29</v>
      </c>
      <c r="T36" s="35" t="s">
        <v>62</v>
      </c>
      <c r="U36" s="97">
        <v>29</v>
      </c>
      <c r="V36" s="97">
        <v>8.4</v>
      </c>
      <c r="W36" s="43"/>
      <c r="X36" s="255"/>
      <c r="Y36" s="255"/>
      <c r="Z36" s="255"/>
      <c r="AA36" s="43"/>
      <c r="AB36" s="255" t="s">
        <v>130</v>
      </c>
      <c r="AC36" s="255"/>
      <c r="AD36" s="255"/>
      <c r="AE36" s="255"/>
      <c r="AF36" s="2"/>
    </row>
    <row r="37" spans="1:32">
      <c r="A37" s="26">
        <v>30</v>
      </c>
      <c r="B37" s="21">
        <v>14</v>
      </c>
      <c r="C37" s="21" t="s">
        <v>2</v>
      </c>
      <c r="D37" s="21">
        <v>25</v>
      </c>
      <c r="E37" s="21" t="s">
        <v>2</v>
      </c>
      <c r="F37" s="43"/>
      <c r="G37" s="213"/>
      <c r="H37" s="21">
        <v>0</v>
      </c>
      <c r="I37" s="21"/>
      <c r="J37" s="43"/>
      <c r="K37" s="26">
        <v>30</v>
      </c>
      <c r="L37" s="24">
        <v>1005.7</v>
      </c>
      <c r="M37" s="24">
        <v>1009.9</v>
      </c>
      <c r="N37" s="43"/>
      <c r="O37" s="26">
        <v>30</v>
      </c>
      <c r="P37" s="27">
        <v>37</v>
      </c>
      <c r="Q37" s="27">
        <v>88</v>
      </c>
      <c r="R37" s="43"/>
      <c r="S37" s="26">
        <v>30</v>
      </c>
      <c r="T37" s="35" t="s">
        <v>62</v>
      </c>
      <c r="U37" s="97">
        <v>32.200000000000003</v>
      </c>
      <c r="V37" s="97">
        <v>4.8</v>
      </c>
      <c r="W37" s="43"/>
      <c r="X37" s="255"/>
      <c r="Y37" s="255"/>
      <c r="Z37" s="255"/>
      <c r="AA37" s="43"/>
      <c r="AB37" s="255" t="s">
        <v>120</v>
      </c>
      <c r="AC37" s="255"/>
      <c r="AD37" s="255"/>
      <c r="AE37" s="255"/>
      <c r="AF37" s="2"/>
    </row>
    <row r="38" spans="1:32">
      <c r="A38" s="39">
        <v>31</v>
      </c>
      <c r="B38" s="21">
        <v>14.4</v>
      </c>
      <c r="C38" s="21" t="s">
        <v>2</v>
      </c>
      <c r="D38" s="21">
        <v>23.2</v>
      </c>
      <c r="E38" s="21" t="s">
        <v>2</v>
      </c>
      <c r="F38" s="43"/>
      <c r="G38" s="213" t="s">
        <v>181</v>
      </c>
      <c r="H38" s="21">
        <v>8.6359999999999992</v>
      </c>
      <c r="I38" s="128">
        <v>69.599999999999994</v>
      </c>
      <c r="J38" s="43"/>
      <c r="K38" s="39">
        <v>31</v>
      </c>
      <c r="L38" s="24">
        <v>1008.1</v>
      </c>
      <c r="M38" s="24">
        <v>1012.6</v>
      </c>
      <c r="N38" s="43"/>
      <c r="O38" s="39">
        <v>31</v>
      </c>
      <c r="P38" s="27">
        <v>42</v>
      </c>
      <c r="Q38" s="27">
        <v>85</v>
      </c>
      <c r="R38" s="43"/>
      <c r="S38" s="39">
        <v>31</v>
      </c>
      <c r="T38" s="35" t="s">
        <v>62</v>
      </c>
      <c r="U38" s="97">
        <v>38.6</v>
      </c>
      <c r="V38" s="97">
        <v>5.0999999999999996</v>
      </c>
      <c r="W38" s="43"/>
      <c r="X38" s="255" t="s">
        <v>176</v>
      </c>
      <c r="Y38" s="255"/>
      <c r="Z38" s="255"/>
      <c r="AA38" s="43"/>
      <c r="AB38" s="255" t="s">
        <v>120</v>
      </c>
      <c r="AC38" s="255"/>
      <c r="AD38" s="255"/>
      <c r="AE38" s="255"/>
      <c r="AF38" s="2"/>
    </row>
    <row r="39" spans="1:32">
      <c r="A39" s="41"/>
      <c r="B39" s="215"/>
      <c r="C39" s="215"/>
      <c r="D39" s="215"/>
      <c r="E39" s="215"/>
      <c r="F39" s="43"/>
      <c r="G39" s="43"/>
      <c r="H39" s="43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12.122580645161289</v>
      </c>
      <c r="C40" s="45" t="s">
        <v>2</v>
      </c>
      <c r="D40" s="45">
        <f>AVERAGE(D8:D38)</f>
        <v>21.764516129032256</v>
      </c>
      <c r="E40" s="46" t="s">
        <v>2</v>
      </c>
      <c r="F40" s="2"/>
      <c r="G40" s="47" t="s">
        <v>5</v>
      </c>
      <c r="H40" s="48">
        <f>SUM(H8:H38)</f>
        <v>121.91199999999999</v>
      </c>
      <c r="I40" s="116" t="s">
        <v>61</v>
      </c>
      <c r="J40" s="2"/>
      <c r="K40" s="44" t="s">
        <v>3</v>
      </c>
      <c r="L40" s="104">
        <f>AVERAGE(L8:L38)</f>
        <v>1008.9612903225809</v>
      </c>
      <c r="M40" s="105">
        <f>AVERAGE(M8:M38)</f>
        <v>1013.7806451612902</v>
      </c>
      <c r="N40" s="2"/>
      <c r="O40" s="44" t="s">
        <v>3</v>
      </c>
      <c r="P40" s="119">
        <f>AVERAGE(P8:P38)</f>
        <v>38.806451612903224</v>
      </c>
      <c r="Q40" s="120">
        <f>AVERAGE(Q8:Q38)</f>
        <v>80.58064516129032</v>
      </c>
      <c r="R40" s="2"/>
      <c r="S40" s="86" t="s">
        <v>11</v>
      </c>
      <c r="T40" s="86" t="s">
        <v>64</v>
      </c>
      <c r="U40" s="98">
        <f>MAXA(U8:U38)</f>
        <v>40.200000000000003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AVERAGE(B49:B79)</f>
        <v>16.832258064516125</v>
      </c>
      <c r="C41" s="264"/>
      <c r="D41" s="264"/>
      <c r="E41" s="51" t="s">
        <v>2</v>
      </c>
      <c r="F41" s="2"/>
      <c r="G41" s="110" t="s">
        <v>58</v>
      </c>
      <c r="H41" s="118">
        <v>2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AVERAGE(L8:M8,L9:M9,L10:M10,L11:M11,L12:M12,L13:M13,L14:M14,L15:M15,L16:M16,L17:M17,L18:M18,L19:M19,L20:M20,L21:M21,L22:M22,L23:M23,L24:M24,L25:M25,L26:M26,L27:M27,L28:M28,L29:M29,L30:M30,L31:M31,L32:M32,L33:M33,L34:M34,L35:M35,L36:M36,L37:M38)</f>
        <v>1011.3709677419353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AVERAGE(P8:Q8,P9:Q9,P10:Q10,P11:Q11,P12:Q12,P13:Q13,P14:Q14,P15:Q15,P16:Q16,P17:Q17,P18:Q18,P19:Q19,P20:Q20,P21:Q21,P22:Q22,P23:Q23,P24:Q24,P25:Q25,P26:Q26,P27:Q27,P28:Q28,P29:Q29,P30:Q30,P31:Q31,P32:Q32,P33:Q33,P34:Q34,P35:Q35,P36:Q36,P37:Q38)</f>
        <v>59.693548387096776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5.9</v>
      </c>
      <c r="C42" s="56" t="s">
        <v>2</v>
      </c>
      <c r="D42" s="56">
        <f>MAXA(D8:D38)</f>
        <v>28.3</v>
      </c>
      <c r="E42" s="57" t="s">
        <v>2</v>
      </c>
      <c r="F42" s="2"/>
      <c r="G42" s="47" t="s">
        <v>6</v>
      </c>
      <c r="H42" s="48">
        <f>MAXA(H8:H38)</f>
        <v>49.53</v>
      </c>
      <c r="I42" s="98">
        <f>MAXA(I8:I38)</f>
        <v>69.599999999999994</v>
      </c>
      <c r="J42" s="2"/>
      <c r="K42" s="55" t="s">
        <v>4</v>
      </c>
      <c r="L42" s="106">
        <f>MINA(L8:L38)</f>
        <v>996.1</v>
      </c>
      <c r="M42" s="106">
        <f>MAXA(M8:M38)</f>
        <v>1023.7</v>
      </c>
      <c r="N42" s="2"/>
      <c r="O42" s="55" t="s">
        <v>4</v>
      </c>
      <c r="P42" s="96">
        <f>MINA(P8:P38)</f>
        <v>15</v>
      </c>
      <c r="Q42" s="96">
        <f>MAXA(Q8:Q38)</f>
        <v>92</v>
      </c>
      <c r="R42" s="58"/>
      <c r="S42" s="282" t="s">
        <v>50</v>
      </c>
      <c r="T42" s="283"/>
      <c r="U42" s="103">
        <f>AVERAGE(U8:U38)</f>
        <v>25.112903225806456</v>
      </c>
      <c r="V42" s="103">
        <f>AVERAGE(V8:V38)</f>
        <v>4.3774193548387093</v>
      </c>
      <c r="W42" s="2"/>
      <c r="X42" s="107">
        <f>SUM(H8:H17)</f>
        <v>54.855999999999995</v>
      </c>
      <c r="Y42" s="107">
        <f>SUM(H18:H27)</f>
        <v>54.61</v>
      </c>
      <c r="Z42" s="107">
        <f>SUM(H28:H38)</f>
        <v>12.446</v>
      </c>
      <c r="AA42" s="2"/>
      <c r="AB42" s="80" t="s">
        <v>43</v>
      </c>
      <c r="AC42" s="107">
        <f>AVERAGE(B8:B17)</f>
        <v>9.66</v>
      </c>
      <c r="AD42" s="107">
        <f>AVERAGE(D8:D17)</f>
        <v>19.800000000000004</v>
      </c>
      <c r="AE42" s="107">
        <f>AVERAGE(B49:B58)</f>
        <v>14.66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Aprile!H45</f>
        <v>258.06400000000002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12.489999999999998</v>
      </c>
      <c r="AD43" s="107">
        <f>AVERAGE(D18:D27)</f>
        <v>20.71</v>
      </c>
      <c r="AE43" s="107">
        <f>AVERAGE(B59:B68)</f>
        <v>16.23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121.91199999999999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14.027272727272726</v>
      </c>
      <c r="AD44" s="107">
        <f>AVERAGE(D28:D38)</f>
        <v>24.509090909090911</v>
      </c>
      <c r="AE44" s="107">
        <f>AVERAGE(B69:B79)</f>
        <v>19.354545454545452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379.976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8.6999999999999993</v>
      </c>
      <c r="C49" s="69" t="s">
        <v>2</v>
      </c>
      <c r="G49" s="63"/>
      <c r="L49" s="67"/>
    </row>
    <row r="50" spans="1:20">
      <c r="A50" s="26">
        <v>2</v>
      </c>
      <c r="B50" s="70">
        <v>13.4</v>
      </c>
      <c r="C50" s="71" t="s">
        <v>2</v>
      </c>
    </row>
    <row r="51" spans="1:20">
      <c r="A51" s="26">
        <v>3</v>
      </c>
      <c r="B51" s="70">
        <v>16.2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16.3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14.8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15.9</v>
      </c>
      <c r="C54" s="71" t="s">
        <v>2</v>
      </c>
    </row>
    <row r="55" spans="1:20">
      <c r="A55" s="26">
        <v>7</v>
      </c>
      <c r="B55" s="70">
        <v>17.3</v>
      </c>
      <c r="C55" s="71" t="s">
        <v>2</v>
      </c>
    </row>
    <row r="56" spans="1:20">
      <c r="A56" s="26">
        <v>8</v>
      </c>
      <c r="B56" s="70">
        <v>16.2</v>
      </c>
      <c r="C56" s="71" t="s">
        <v>2</v>
      </c>
    </row>
    <row r="57" spans="1:20">
      <c r="A57" s="26">
        <v>9</v>
      </c>
      <c r="B57" s="70">
        <v>13.2</v>
      </c>
      <c r="C57" s="71" t="s">
        <v>2</v>
      </c>
    </row>
    <row r="58" spans="1:20">
      <c r="A58" s="26">
        <v>10</v>
      </c>
      <c r="B58" s="70">
        <v>14.6</v>
      </c>
      <c r="C58" s="71" t="s">
        <v>2</v>
      </c>
    </row>
    <row r="59" spans="1:20">
      <c r="A59" s="26">
        <v>11</v>
      </c>
      <c r="B59" s="70">
        <v>13.6</v>
      </c>
      <c r="C59" s="71" t="s">
        <v>2</v>
      </c>
    </row>
    <row r="60" spans="1:20">
      <c r="A60" s="26">
        <v>12</v>
      </c>
      <c r="B60" s="70">
        <v>15.1</v>
      </c>
      <c r="C60" s="71" t="s">
        <v>2</v>
      </c>
    </row>
    <row r="61" spans="1:20">
      <c r="A61" s="26">
        <v>13</v>
      </c>
      <c r="B61" s="70">
        <v>16.2</v>
      </c>
      <c r="C61" s="71" t="s">
        <v>2</v>
      </c>
    </row>
    <row r="62" spans="1:20">
      <c r="A62" s="26">
        <v>14</v>
      </c>
      <c r="B62" s="70">
        <v>16.8</v>
      </c>
      <c r="C62" s="71" t="s">
        <v>2</v>
      </c>
    </row>
    <row r="63" spans="1:20">
      <c r="A63" s="26">
        <v>15</v>
      </c>
      <c r="B63" s="70">
        <v>17.899999999999999</v>
      </c>
      <c r="C63" s="71" t="s">
        <v>2</v>
      </c>
    </row>
    <row r="64" spans="1:20">
      <c r="A64" s="26">
        <v>16</v>
      </c>
      <c r="B64" s="70">
        <v>15.4</v>
      </c>
      <c r="C64" s="71" t="s">
        <v>2</v>
      </c>
    </row>
    <row r="65" spans="1:3">
      <c r="A65" s="26">
        <v>17</v>
      </c>
      <c r="B65" s="70">
        <v>16.7</v>
      </c>
      <c r="C65" s="71" t="s">
        <v>2</v>
      </c>
    </row>
    <row r="66" spans="1:3">
      <c r="A66" s="26">
        <v>18</v>
      </c>
      <c r="B66" s="70">
        <v>16.899999999999999</v>
      </c>
      <c r="C66" s="71" t="s">
        <v>2</v>
      </c>
    </row>
    <row r="67" spans="1:3">
      <c r="A67" s="26">
        <v>19</v>
      </c>
      <c r="B67" s="70">
        <v>15.4</v>
      </c>
      <c r="C67" s="71" t="s">
        <v>2</v>
      </c>
    </row>
    <row r="68" spans="1:3">
      <c r="A68" s="26">
        <v>20</v>
      </c>
      <c r="B68" s="70">
        <v>18.3</v>
      </c>
      <c r="C68" s="71" t="s">
        <v>2</v>
      </c>
    </row>
    <row r="69" spans="1:3">
      <c r="A69" s="26">
        <v>21</v>
      </c>
      <c r="B69" s="70">
        <v>20.7</v>
      </c>
      <c r="C69" s="71" t="s">
        <v>2</v>
      </c>
    </row>
    <row r="70" spans="1:3">
      <c r="A70" s="26">
        <v>22</v>
      </c>
      <c r="B70" s="70">
        <v>20.7</v>
      </c>
      <c r="C70" s="71" t="s">
        <v>2</v>
      </c>
    </row>
    <row r="71" spans="1:3">
      <c r="A71" s="26">
        <v>23</v>
      </c>
      <c r="B71" s="70">
        <v>16.399999999999999</v>
      </c>
      <c r="C71" s="71" t="s">
        <v>2</v>
      </c>
    </row>
    <row r="72" spans="1:3">
      <c r="A72" s="26">
        <v>24</v>
      </c>
      <c r="B72" s="70">
        <v>18.2</v>
      </c>
      <c r="C72" s="71" t="s">
        <v>2</v>
      </c>
    </row>
    <row r="73" spans="1:3">
      <c r="A73" s="26">
        <v>25</v>
      </c>
      <c r="B73" s="70">
        <v>18</v>
      </c>
      <c r="C73" s="71" t="s">
        <v>2</v>
      </c>
    </row>
    <row r="74" spans="1:3">
      <c r="A74" s="26">
        <v>26</v>
      </c>
      <c r="B74" s="70">
        <v>20.3</v>
      </c>
      <c r="C74" s="71" t="s">
        <v>2</v>
      </c>
    </row>
    <row r="75" spans="1:3">
      <c r="A75" s="26">
        <v>27</v>
      </c>
      <c r="B75" s="70">
        <v>22.4</v>
      </c>
      <c r="C75" s="71" t="s">
        <v>2</v>
      </c>
    </row>
    <row r="76" spans="1:3">
      <c r="A76" s="26">
        <v>28</v>
      </c>
      <c r="B76" s="70">
        <v>23.2</v>
      </c>
      <c r="C76" s="71" t="s">
        <v>2</v>
      </c>
    </row>
    <row r="77" spans="1:3">
      <c r="A77" s="26">
        <v>29</v>
      </c>
      <c r="B77" s="70">
        <v>17.899999999999999</v>
      </c>
      <c r="C77" s="71" t="s">
        <v>2</v>
      </c>
    </row>
    <row r="78" spans="1:3">
      <c r="A78" s="26">
        <v>30</v>
      </c>
      <c r="B78" s="70">
        <v>18</v>
      </c>
      <c r="C78" s="71" t="s">
        <v>2</v>
      </c>
    </row>
    <row r="79" spans="1:3">
      <c r="A79" s="39">
        <v>31</v>
      </c>
      <c r="B79" s="72">
        <v>17.100000000000001</v>
      </c>
      <c r="C79" s="73" t="s">
        <v>2</v>
      </c>
    </row>
  </sheetData>
  <mergeCells count="90">
    <mergeCell ref="S42:T42"/>
    <mergeCell ref="X40:Z40"/>
    <mergeCell ref="AB40:AE40"/>
    <mergeCell ref="B41:D41"/>
    <mergeCell ref="L41:M41"/>
    <mergeCell ref="P41:Q41"/>
    <mergeCell ref="A48:C48"/>
    <mergeCell ref="A47:G47"/>
    <mergeCell ref="B43:G43"/>
    <mergeCell ref="B44:G44"/>
    <mergeCell ref="B45:G45"/>
    <mergeCell ref="L39:M39"/>
    <mergeCell ref="P39:Q39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AB34:AE34"/>
    <mergeCell ref="X35:Z35"/>
    <mergeCell ref="AB35:AE35"/>
    <mergeCell ref="X34:Z34"/>
    <mergeCell ref="X30:Z30"/>
    <mergeCell ref="AB30:AE30"/>
    <mergeCell ref="X31:Z31"/>
    <mergeCell ref="AB31:AE31"/>
    <mergeCell ref="X32:Z32"/>
    <mergeCell ref="AB32:AE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1:AE11"/>
    <mergeCell ref="AB10:AE10"/>
    <mergeCell ref="X11:Z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O79"/>
  <sheetViews>
    <sheetView topLeftCell="A31" workbookViewId="0">
      <selection activeCell="X35" sqref="X35:Z3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77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78</v>
      </c>
      <c r="Y4" s="257"/>
      <c r="Z4" s="257"/>
      <c r="AA4" s="9"/>
      <c r="AB4" s="256">
        <v>42522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55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14.9</v>
      </c>
      <c r="C8" s="21" t="s">
        <v>2</v>
      </c>
      <c r="D8" s="21">
        <v>21.6</v>
      </c>
      <c r="E8" s="21" t="s">
        <v>2</v>
      </c>
      <c r="F8" s="43"/>
      <c r="G8" s="214" t="s">
        <v>183</v>
      </c>
      <c r="H8" s="21">
        <v>16.510000000000002</v>
      </c>
      <c r="I8" s="21">
        <v>152.4</v>
      </c>
      <c r="J8" s="43"/>
      <c r="K8" s="20">
        <v>1</v>
      </c>
      <c r="L8" s="152">
        <v>1009.9</v>
      </c>
      <c r="M8" s="24">
        <v>1013.1</v>
      </c>
      <c r="N8" s="43"/>
      <c r="O8" s="20">
        <v>1</v>
      </c>
      <c r="P8" s="27">
        <v>52</v>
      </c>
      <c r="Q8" s="27">
        <v>88</v>
      </c>
      <c r="R8" s="43"/>
      <c r="S8" s="20">
        <v>1</v>
      </c>
      <c r="T8" s="35" t="s">
        <v>62</v>
      </c>
      <c r="U8" s="97">
        <v>20.9</v>
      </c>
      <c r="V8" s="97">
        <v>4.7</v>
      </c>
      <c r="W8" s="43"/>
      <c r="X8" s="255" t="s">
        <v>184</v>
      </c>
      <c r="Y8" s="255"/>
      <c r="Z8" s="255"/>
      <c r="AA8" s="43"/>
      <c r="AB8" s="255" t="s">
        <v>120</v>
      </c>
      <c r="AC8" s="255"/>
      <c r="AD8" s="255"/>
      <c r="AE8" s="255"/>
      <c r="AF8" s="2"/>
    </row>
    <row r="9" spans="1:119">
      <c r="A9" s="26">
        <v>2</v>
      </c>
      <c r="B9" s="21">
        <v>15.1</v>
      </c>
      <c r="C9" s="21" t="s">
        <v>2</v>
      </c>
      <c r="D9" s="21">
        <v>21.3</v>
      </c>
      <c r="E9" s="21" t="s">
        <v>2</v>
      </c>
      <c r="F9" s="43"/>
      <c r="G9" s="151"/>
      <c r="H9" s="21">
        <v>0</v>
      </c>
      <c r="I9" s="21"/>
      <c r="J9" s="43"/>
      <c r="K9" s="26">
        <v>2</v>
      </c>
      <c r="L9" s="24">
        <v>1008.5</v>
      </c>
      <c r="M9" s="24">
        <v>1011.7</v>
      </c>
      <c r="N9" s="43"/>
      <c r="O9" s="26">
        <v>2</v>
      </c>
      <c r="P9" s="27">
        <v>52</v>
      </c>
      <c r="Q9" s="27">
        <v>82</v>
      </c>
      <c r="R9" s="43"/>
      <c r="S9" s="26">
        <v>2</v>
      </c>
      <c r="T9" s="35" t="s">
        <v>65</v>
      </c>
      <c r="U9" s="34">
        <v>25.7</v>
      </c>
      <c r="V9" s="34">
        <v>1.8</v>
      </c>
      <c r="W9" s="43"/>
      <c r="X9" s="255"/>
      <c r="Y9" s="255"/>
      <c r="Z9" s="255"/>
      <c r="AA9" s="43"/>
      <c r="AB9" s="255" t="s">
        <v>186</v>
      </c>
      <c r="AC9" s="255"/>
      <c r="AD9" s="255"/>
      <c r="AE9" s="255"/>
      <c r="AF9" s="2"/>
    </row>
    <row r="10" spans="1:119">
      <c r="A10" s="26">
        <v>3</v>
      </c>
      <c r="B10" s="21">
        <v>15.2</v>
      </c>
      <c r="C10" s="21" t="s">
        <v>2</v>
      </c>
      <c r="D10" s="21">
        <v>23.1</v>
      </c>
      <c r="E10" s="21" t="s">
        <v>2</v>
      </c>
      <c r="F10" s="43"/>
      <c r="G10" s="214" t="s">
        <v>185</v>
      </c>
      <c r="H10" s="21">
        <v>1.016</v>
      </c>
      <c r="I10" s="21">
        <v>0.3</v>
      </c>
      <c r="J10" s="43"/>
      <c r="K10" s="26">
        <v>3</v>
      </c>
      <c r="L10" s="24">
        <v>1007.7</v>
      </c>
      <c r="M10" s="24">
        <v>1010.4</v>
      </c>
      <c r="N10" s="43"/>
      <c r="O10" s="26">
        <v>3</v>
      </c>
      <c r="P10" s="27">
        <v>50</v>
      </c>
      <c r="Q10" s="27">
        <v>88</v>
      </c>
      <c r="R10" s="43"/>
      <c r="S10" s="26">
        <v>3</v>
      </c>
      <c r="T10" s="35" t="s">
        <v>64</v>
      </c>
      <c r="U10" s="97">
        <v>20.9</v>
      </c>
      <c r="V10" s="97">
        <v>2.4</v>
      </c>
      <c r="W10" s="43"/>
      <c r="X10" s="255"/>
      <c r="Y10" s="255"/>
      <c r="Z10" s="255"/>
      <c r="AA10" s="43"/>
      <c r="AB10" s="255" t="s">
        <v>120</v>
      </c>
      <c r="AC10" s="255"/>
      <c r="AD10" s="255"/>
      <c r="AE10" s="255"/>
      <c r="AF10" s="2"/>
    </row>
    <row r="11" spans="1:119">
      <c r="A11" s="26">
        <v>4</v>
      </c>
      <c r="B11" s="21">
        <v>14.9</v>
      </c>
      <c r="C11" s="21" t="s">
        <v>2</v>
      </c>
      <c r="D11" s="21">
        <v>21.4</v>
      </c>
      <c r="E11" s="21" t="s">
        <v>2</v>
      </c>
      <c r="F11" s="43"/>
      <c r="G11" s="216" t="s">
        <v>191</v>
      </c>
      <c r="H11" s="128">
        <v>28.702000000000002</v>
      </c>
      <c r="I11" s="21">
        <v>63</v>
      </c>
      <c r="J11" s="43"/>
      <c r="K11" s="26">
        <v>4</v>
      </c>
      <c r="L11" s="24">
        <v>1009.5</v>
      </c>
      <c r="M11" s="24">
        <v>1013.2</v>
      </c>
      <c r="N11" s="43"/>
      <c r="O11" s="26">
        <v>4</v>
      </c>
      <c r="P11" s="27">
        <v>64</v>
      </c>
      <c r="Q11" s="27">
        <v>91</v>
      </c>
      <c r="R11" s="43"/>
      <c r="S11" s="26">
        <v>4</v>
      </c>
      <c r="T11" s="35" t="s">
        <v>62</v>
      </c>
      <c r="U11" s="97">
        <v>17.7</v>
      </c>
      <c r="V11" s="97">
        <v>2.2999999999999998</v>
      </c>
      <c r="W11" s="43"/>
      <c r="X11" s="255" t="s">
        <v>190</v>
      </c>
      <c r="Y11" s="255"/>
      <c r="Z11" s="255"/>
      <c r="AA11" s="43"/>
      <c r="AB11" s="255" t="s">
        <v>120</v>
      </c>
      <c r="AC11" s="255"/>
      <c r="AD11" s="255"/>
      <c r="AE11" s="255"/>
      <c r="AF11" s="32"/>
    </row>
    <row r="12" spans="1:119">
      <c r="A12" s="26">
        <v>5</v>
      </c>
      <c r="B12" s="134">
        <v>13.2</v>
      </c>
      <c r="C12" s="21" t="s">
        <v>2</v>
      </c>
      <c r="D12" s="21">
        <v>24.4</v>
      </c>
      <c r="E12" s="21" t="s">
        <v>2</v>
      </c>
      <c r="F12" s="43"/>
      <c r="G12" s="216" t="s">
        <v>112</v>
      </c>
      <c r="H12" s="21">
        <v>0.254</v>
      </c>
      <c r="I12" s="21"/>
      <c r="J12" s="43"/>
      <c r="K12" s="26">
        <v>5</v>
      </c>
      <c r="L12" s="24">
        <v>1012</v>
      </c>
      <c r="M12" s="24">
        <v>1015.1</v>
      </c>
      <c r="N12" s="43"/>
      <c r="O12" s="26">
        <v>5</v>
      </c>
      <c r="P12" s="27">
        <v>43</v>
      </c>
      <c r="Q12" s="129">
        <v>93</v>
      </c>
      <c r="R12" s="43"/>
      <c r="S12" s="26">
        <v>5</v>
      </c>
      <c r="T12" s="35" t="s">
        <v>65</v>
      </c>
      <c r="U12" s="97">
        <v>17.7</v>
      </c>
      <c r="V12" s="97">
        <v>1.9</v>
      </c>
      <c r="W12" s="43"/>
      <c r="X12" s="255" t="s">
        <v>188</v>
      </c>
      <c r="Y12" s="255"/>
      <c r="Z12" s="255"/>
      <c r="AA12" s="43"/>
      <c r="AB12" s="255" t="s">
        <v>187</v>
      </c>
      <c r="AC12" s="255"/>
      <c r="AD12" s="255"/>
      <c r="AE12" s="255"/>
      <c r="AF12" s="33"/>
    </row>
    <row r="13" spans="1:119">
      <c r="A13" s="26">
        <v>6</v>
      </c>
      <c r="B13" s="21">
        <v>16.100000000000001</v>
      </c>
      <c r="C13" s="21" t="s">
        <v>2</v>
      </c>
      <c r="D13" s="21">
        <v>26</v>
      </c>
      <c r="E13" s="21" t="s">
        <v>2</v>
      </c>
      <c r="F13" s="43"/>
      <c r="G13" s="216" t="s">
        <v>192</v>
      </c>
      <c r="H13" s="21">
        <v>1.778</v>
      </c>
      <c r="I13" s="21">
        <v>14.5</v>
      </c>
      <c r="J13" s="43"/>
      <c r="K13" s="26">
        <v>6</v>
      </c>
      <c r="L13" s="24">
        <v>1014.5</v>
      </c>
      <c r="M13" s="24">
        <v>1018.3</v>
      </c>
      <c r="N13" s="43"/>
      <c r="O13" s="26">
        <v>6</v>
      </c>
      <c r="P13" s="27">
        <v>44</v>
      </c>
      <c r="Q13" s="35">
        <v>84</v>
      </c>
      <c r="R13" s="43"/>
      <c r="S13" s="26">
        <v>6</v>
      </c>
      <c r="T13" s="35" t="s">
        <v>54</v>
      </c>
      <c r="U13" s="97">
        <v>24.1</v>
      </c>
      <c r="V13" s="97">
        <v>1.8</v>
      </c>
      <c r="W13" s="43"/>
      <c r="X13" s="255" t="s">
        <v>189</v>
      </c>
      <c r="Y13" s="255"/>
      <c r="Z13" s="255"/>
      <c r="AA13" s="43"/>
      <c r="AB13" s="255" t="s">
        <v>120</v>
      </c>
      <c r="AC13" s="255"/>
      <c r="AD13" s="255"/>
      <c r="AE13" s="255"/>
      <c r="AF13" s="2"/>
    </row>
    <row r="14" spans="1:119">
      <c r="A14" s="26">
        <v>7</v>
      </c>
      <c r="B14" s="21">
        <v>17.3</v>
      </c>
      <c r="C14" s="21" t="s">
        <v>2</v>
      </c>
      <c r="D14" s="21">
        <v>28.2</v>
      </c>
      <c r="E14" s="21" t="s">
        <v>2</v>
      </c>
      <c r="F14" s="43"/>
      <c r="G14" s="217" t="s">
        <v>193</v>
      </c>
      <c r="H14" s="21">
        <v>0</v>
      </c>
      <c r="I14" s="21"/>
      <c r="J14" s="43"/>
      <c r="K14" s="26">
        <v>7</v>
      </c>
      <c r="L14" s="24">
        <v>1016.9</v>
      </c>
      <c r="M14" s="24">
        <v>1019.5</v>
      </c>
      <c r="N14" s="43"/>
      <c r="O14" s="26">
        <v>7</v>
      </c>
      <c r="P14" s="94">
        <v>35</v>
      </c>
      <c r="Q14" s="27">
        <v>87</v>
      </c>
      <c r="R14" s="43"/>
      <c r="S14" s="26">
        <v>7</v>
      </c>
      <c r="T14" s="35" t="s">
        <v>64</v>
      </c>
      <c r="U14" s="97">
        <v>17.7</v>
      </c>
      <c r="V14" s="97">
        <v>2.2999999999999998</v>
      </c>
      <c r="W14" s="43"/>
      <c r="X14" s="255"/>
      <c r="Y14" s="255"/>
      <c r="Z14" s="255"/>
      <c r="AA14" s="43"/>
      <c r="AB14" s="255" t="s">
        <v>186</v>
      </c>
      <c r="AC14" s="255"/>
      <c r="AD14" s="255"/>
      <c r="AE14" s="255"/>
      <c r="AF14" s="2"/>
    </row>
    <row r="15" spans="1:119">
      <c r="A15" s="26">
        <v>8</v>
      </c>
      <c r="B15" s="21">
        <v>16.600000000000001</v>
      </c>
      <c r="C15" s="21" t="s">
        <v>2</v>
      </c>
      <c r="D15" s="21">
        <v>27.4</v>
      </c>
      <c r="E15" s="21" t="s">
        <v>2</v>
      </c>
      <c r="F15" s="43"/>
      <c r="G15" s="217" t="s">
        <v>194</v>
      </c>
      <c r="H15" s="21">
        <v>12.446</v>
      </c>
      <c r="I15" s="128">
        <v>170.2</v>
      </c>
      <c r="J15" s="43"/>
      <c r="K15" s="26">
        <v>8</v>
      </c>
      <c r="L15" s="24">
        <v>1010.1</v>
      </c>
      <c r="M15" s="24">
        <v>1018.8</v>
      </c>
      <c r="N15" s="43"/>
      <c r="O15" s="26">
        <v>8</v>
      </c>
      <c r="P15" s="94">
        <v>37</v>
      </c>
      <c r="Q15" s="27">
        <v>82</v>
      </c>
      <c r="R15" s="43"/>
      <c r="S15" s="26">
        <v>8</v>
      </c>
      <c r="T15" s="35" t="s">
        <v>62</v>
      </c>
      <c r="U15" s="97">
        <v>37</v>
      </c>
      <c r="V15" s="97">
        <v>3.4</v>
      </c>
      <c r="W15" s="43"/>
      <c r="X15" s="255" t="s">
        <v>195</v>
      </c>
      <c r="Y15" s="255"/>
      <c r="Z15" s="255"/>
      <c r="AA15" s="43"/>
      <c r="AB15" s="255" t="s">
        <v>120</v>
      </c>
      <c r="AC15" s="255"/>
      <c r="AD15" s="255"/>
      <c r="AE15" s="255"/>
      <c r="AF15" s="2"/>
    </row>
    <row r="16" spans="1:119">
      <c r="A16" s="26">
        <v>9</v>
      </c>
      <c r="B16" s="21">
        <v>15.8</v>
      </c>
      <c r="C16" s="21" t="s">
        <v>2</v>
      </c>
      <c r="D16" s="21">
        <v>24.5</v>
      </c>
      <c r="E16" s="21" t="s">
        <v>2</v>
      </c>
      <c r="F16" s="43"/>
      <c r="G16" s="218" t="s">
        <v>197</v>
      </c>
      <c r="H16" s="21">
        <v>7.62</v>
      </c>
      <c r="I16" s="21">
        <v>22.6</v>
      </c>
      <c r="J16" s="43"/>
      <c r="K16" s="26">
        <v>9</v>
      </c>
      <c r="L16" s="24">
        <v>1008.1</v>
      </c>
      <c r="M16" s="24">
        <v>1013</v>
      </c>
      <c r="N16" s="43"/>
      <c r="O16" s="26">
        <v>9</v>
      </c>
      <c r="P16" s="27">
        <v>50</v>
      </c>
      <c r="Q16" s="27">
        <v>89</v>
      </c>
      <c r="R16" s="43"/>
      <c r="S16" s="26">
        <v>9</v>
      </c>
      <c r="T16" s="35" t="s">
        <v>62</v>
      </c>
      <c r="U16" s="97">
        <v>27.4</v>
      </c>
      <c r="V16" s="97">
        <v>2.9</v>
      </c>
      <c r="W16" s="43"/>
      <c r="X16" s="255" t="s">
        <v>198</v>
      </c>
      <c r="Y16" s="255"/>
      <c r="Z16" s="255"/>
      <c r="AA16" s="43"/>
      <c r="AB16" s="255" t="s">
        <v>120</v>
      </c>
      <c r="AC16" s="255"/>
      <c r="AD16" s="255"/>
      <c r="AE16" s="255"/>
      <c r="AF16" s="2"/>
    </row>
    <row r="17" spans="1:33">
      <c r="A17" s="26">
        <v>10</v>
      </c>
      <c r="B17" s="21">
        <v>14.6</v>
      </c>
      <c r="C17" s="21" t="s">
        <v>2</v>
      </c>
      <c r="D17" s="21">
        <v>25.3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1008.6</v>
      </c>
      <c r="M17" s="24">
        <v>1012</v>
      </c>
      <c r="N17" s="43"/>
      <c r="O17" s="26">
        <v>10</v>
      </c>
      <c r="P17" s="27">
        <v>37</v>
      </c>
      <c r="Q17" s="27">
        <v>88</v>
      </c>
      <c r="R17" s="43"/>
      <c r="S17" s="26">
        <v>10</v>
      </c>
      <c r="T17" s="35" t="s">
        <v>54</v>
      </c>
      <c r="U17" s="34">
        <v>20.9</v>
      </c>
      <c r="V17" s="34">
        <v>3.1</v>
      </c>
      <c r="W17" s="43"/>
      <c r="X17" s="255"/>
      <c r="Y17" s="255"/>
      <c r="Z17" s="255"/>
      <c r="AA17" s="43"/>
      <c r="AB17" s="255" t="s">
        <v>186</v>
      </c>
      <c r="AC17" s="255"/>
      <c r="AD17" s="255"/>
      <c r="AE17" s="255"/>
      <c r="AF17" s="2"/>
    </row>
    <row r="18" spans="1:33">
      <c r="A18" s="26">
        <v>11</v>
      </c>
      <c r="B18" s="21">
        <v>18.7</v>
      </c>
      <c r="C18" s="21" t="s">
        <v>2</v>
      </c>
      <c r="D18" s="21">
        <v>25.6</v>
      </c>
      <c r="E18" s="21" t="s">
        <v>2</v>
      </c>
      <c r="F18" s="43"/>
      <c r="G18" s="218" t="s">
        <v>194</v>
      </c>
      <c r="H18" s="21">
        <v>9.6519999999999992</v>
      </c>
      <c r="I18" s="21">
        <v>166.4</v>
      </c>
      <c r="J18" s="43"/>
      <c r="K18" s="26">
        <v>11</v>
      </c>
      <c r="L18" s="24">
        <v>1006.8</v>
      </c>
      <c r="M18" s="24">
        <v>1009.3</v>
      </c>
      <c r="N18" s="43"/>
      <c r="O18" s="26">
        <v>11</v>
      </c>
      <c r="P18" s="27">
        <v>47</v>
      </c>
      <c r="Q18" s="27">
        <v>80</v>
      </c>
      <c r="R18" s="43"/>
      <c r="S18" s="26">
        <v>11</v>
      </c>
      <c r="T18" s="35" t="s">
        <v>62</v>
      </c>
      <c r="U18" s="97">
        <v>40.200000000000003</v>
      </c>
      <c r="V18" s="97">
        <v>3.4</v>
      </c>
      <c r="W18" s="43"/>
      <c r="X18" s="255" t="s">
        <v>196</v>
      </c>
      <c r="Y18" s="255"/>
      <c r="Z18" s="255"/>
      <c r="AA18" s="43"/>
      <c r="AB18" s="255" t="s">
        <v>120</v>
      </c>
      <c r="AC18" s="255"/>
      <c r="AD18" s="255"/>
      <c r="AE18" s="255"/>
      <c r="AF18" s="2"/>
      <c r="AG18" s="36"/>
    </row>
    <row r="19" spans="1:33">
      <c r="A19" s="26">
        <v>12</v>
      </c>
      <c r="B19" s="21">
        <v>17.8</v>
      </c>
      <c r="C19" s="21" t="s">
        <v>2</v>
      </c>
      <c r="D19" s="21">
        <v>26.6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1004.4</v>
      </c>
      <c r="M19" s="24">
        <v>1009</v>
      </c>
      <c r="N19" s="43"/>
      <c r="O19" s="26">
        <v>12</v>
      </c>
      <c r="P19" s="27">
        <v>40</v>
      </c>
      <c r="Q19" s="27">
        <v>85</v>
      </c>
      <c r="R19" s="43"/>
      <c r="S19" s="26">
        <v>12</v>
      </c>
      <c r="T19" s="35" t="s">
        <v>64</v>
      </c>
      <c r="U19" s="97">
        <v>20.9</v>
      </c>
      <c r="V19" s="97">
        <v>2.6</v>
      </c>
      <c r="W19" s="43"/>
      <c r="X19" s="255"/>
      <c r="Y19" s="255"/>
      <c r="Z19" s="255"/>
      <c r="AA19" s="43"/>
      <c r="AB19" s="255" t="s">
        <v>186</v>
      </c>
      <c r="AC19" s="255"/>
      <c r="AD19" s="255"/>
      <c r="AE19" s="255"/>
      <c r="AF19" s="2"/>
    </row>
    <row r="20" spans="1:33">
      <c r="A20" s="26">
        <v>13</v>
      </c>
      <c r="B20" s="21">
        <v>16.7</v>
      </c>
      <c r="C20" s="21" t="s">
        <v>2</v>
      </c>
      <c r="D20" s="21">
        <v>27.3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997.8</v>
      </c>
      <c r="M20" s="24">
        <v>1005.3</v>
      </c>
      <c r="N20" s="43"/>
      <c r="O20" s="26">
        <v>13</v>
      </c>
      <c r="P20" s="27">
        <v>36</v>
      </c>
      <c r="Q20" s="27">
        <v>82</v>
      </c>
      <c r="R20" s="37"/>
      <c r="S20" s="26">
        <v>13</v>
      </c>
      <c r="T20" s="35" t="s">
        <v>65</v>
      </c>
      <c r="U20" s="97">
        <v>17.7</v>
      </c>
      <c r="V20" s="97">
        <v>3.2</v>
      </c>
      <c r="W20" s="43"/>
      <c r="X20" s="255"/>
      <c r="Y20" s="255"/>
      <c r="Z20" s="255"/>
      <c r="AA20" s="43"/>
      <c r="AB20" s="255" t="s">
        <v>104</v>
      </c>
      <c r="AC20" s="255"/>
      <c r="AD20" s="255"/>
      <c r="AE20" s="255"/>
      <c r="AF20" s="2"/>
    </row>
    <row r="21" spans="1:33">
      <c r="A21" s="26">
        <v>14</v>
      </c>
      <c r="B21" s="21">
        <v>17.2</v>
      </c>
      <c r="C21" s="21" t="s">
        <v>2</v>
      </c>
      <c r="D21" s="21">
        <v>26.3</v>
      </c>
      <c r="E21" s="21" t="s">
        <v>2</v>
      </c>
      <c r="F21" s="43"/>
      <c r="G21" s="153"/>
      <c r="H21" s="21">
        <v>0</v>
      </c>
      <c r="I21" s="21"/>
      <c r="J21" s="43"/>
      <c r="K21" s="26">
        <v>14</v>
      </c>
      <c r="L21" s="133">
        <v>995.7</v>
      </c>
      <c r="M21" s="24">
        <v>1001.1</v>
      </c>
      <c r="N21" s="43"/>
      <c r="O21" s="26">
        <v>14</v>
      </c>
      <c r="P21" s="27">
        <v>34</v>
      </c>
      <c r="Q21" s="27">
        <v>84</v>
      </c>
      <c r="R21" s="43"/>
      <c r="S21" s="26">
        <v>14</v>
      </c>
      <c r="T21" s="35" t="s">
        <v>62</v>
      </c>
      <c r="U21" s="97">
        <v>35.4</v>
      </c>
      <c r="V21" s="130">
        <v>5.8</v>
      </c>
      <c r="W21" s="43"/>
      <c r="X21" s="255"/>
      <c r="Y21" s="255"/>
      <c r="Z21" s="255"/>
      <c r="AA21" s="43"/>
      <c r="AB21" s="255" t="s">
        <v>104</v>
      </c>
      <c r="AC21" s="255"/>
      <c r="AD21" s="255"/>
      <c r="AE21" s="255"/>
      <c r="AF21" s="2"/>
    </row>
    <row r="22" spans="1:33">
      <c r="A22" s="26">
        <v>15</v>
      </c>
      <c r="B22" s="29">
        <v>16.399999999999999</v>
      </c>
      <c r="C22" s="21" t="s">
        <v>2</v>
      </c>
      <c r="D22" s="21">
        <v>26.1</v>
      </c>
      <c r="E22" s="21" t="s">
        <v>2</v>
      </c>
      <c r="F22" s="43"/>
      <c r="G22" s="219" t="s">
        <v>199</v>
      </c>
      <c r="H22" s="21">
        <v>8.1280000000000001</v>
      </c>
      <c r="I22" s="21">
        <v>98.8</v>
      </c>
      <c r="J22" s="43"/>
      <c r="K22" s="26">
        <v>15</v>
      </c>
      <c r="L22" s="24">
        <v>997.7</v>
      </c>
      <c r="M22" s="24">
        <v>1002.1</v>
      </c>
      <c r="N22" s="43"/>
      <c r="O22" s="26">
        <v>15</v>
      </c>
      <c r="P22" s="27">
        <v>39</v>
      </c>
      <c r="Q22" s="27">
        <v>85</v>
      </c>
      <c r="R22" s="43"/>
      <c r="S22" s="26">
        <v>15</v>
      </c>
      <c r="T22" s="35" t="s">
        <v>201</v>
      </c>
      <c r="U22" s="97">
        <v>24.1</v>
      </c>
      <c r="V22" s="97">
        <v>4.2</v>
      </c>
      <c r="W22" s="43"/>
      <c r="X22" s="255" t="s">
        <v>200</v>
      </c>
      <c r="Y22" s="255"/>
      <c r="Z22" s="255"/>
      <c r="AA22" s="43"/>
      <c r="AB22" s="255" t="s">
        <v>120</v>
      </c>
      <c r="AC22" s="255"/>
      <c r="AD22" s="255"/>
      <c r="AE22" s="255"/>
      <c r="AF22" s="2"/>
    </row>
    <row r="23" spans="1:33">
      <c r="A23" s="26">
        <v>16</v>
      </c>
      <c r="B23" s="21">
        <v>16.7</v>
      </c>
      <c r="C23" s="21" t="s">
        <v>2</v>
      </c>
      <c r="D23" s="136">
        <v>20.7</v>
      </c>
      <c r="E23" s="136" t="s">
        <v>2</v>
      </c>
      <c r="F23" s="43"/>
      <c r="G23" s="220" t="s">
        <v>204</v>
      </c>
      <c r="H23" s="21">
        <v>7.9</v>
      </c>
      <c r="I23" s="21">
        <v>53.8</v>
      </c>
      <c r="J23" s="43"/>
      <c r="K23" s="26">
        <v>16</v>
      </c>
      <c r="L23" s="24">
        <v>999.3</v>
      </c>
      <c r="M23" s="24">
        <v>1002.8</v>
      </c>
      <c r="N23" s="43"/>
      <c r="O23" s="26">
        <v>16</v>
      </c>
      <c r="P23" s="27">
        <v>68</v>
      </c>
      <c r="Q23" s="27">
        <v>90</v>
      </c>
      <c r="R23" s="43"/>
      <c r="S23" s="26">
        <v>16</v>
      </c>
      <c r="T23" s="35" t="s">
        <v>62</v>
      </c>
      <c r="U23" s="34">
        <v>24.1</v>
      </c>
      <c r="V23" s="34">
        <v>4.7</v>
      </c>
      <c r="W23" s="43"/>
      <c r="X23" s="255" t="s">
        <v>203</v>
      </c>
      <c r="Y23" s="255"/>
      <c r="Z23" s="255"/>
      <c r="AA23" s="43"/>
      <c r="AB23" s="255" t="s">
        <v>100</v>
      </c>
      <c r="AC23" s="255"/>
      <c r="AD23" s="255"/>
      <c r="AE23" s="255"/>
      <c r="AF23" s="2"/>
    </row>
    <row r="24" spans="1:33">
      <c r="A24" s="26">
        <v>17</v>
      </c>
      <c r="B24" s="21">
        <v>13.3</v>
      </c>
      <c r="C24" s="21" t="s">
        <v>2</v>
      </c>
      <c r="D24" s="21">
        <v>25.9</v>
      </c>
      <c r="E24" s="21" t="s">
        <v>2</v>
      </c>
      <c r="F24" s="43"/>
      <c r="G24" s="220" t="s">
        <v>112</v>
      </c>
      <c r="H24" s="21">
        <v>0.254</v>
      </c>
      <c r="I24" s="21"/>
      <c r="J24" s="43"/>
      <c r="K24" s="26">
        <v>17</v>
      </c>
      <c r="L24" s="24">
        <v>999.9</v>
      </c>
      <c r="M24" s="24">
        <v>1014.1</v>
      </c>
      <c r="N24" s="43"/>
      <c r="O24" s="26">
        <v>17</v>
      </c>
      <c r="P24" s="27">
        <v>30</v>
      </c>
      <c r="Q24" s="27">
        <v>91</v>
      </c>
      <c r="R24" s="43"/>
      <c r="S24" s="26">
        <v>17</v>
      </c>
      <c r="T24" s="35" t="s">
        <v>62</v>
      </c>
      <c r="U24" s="97">
        <v>35.4</v>
      </c>
      <c r="V24" s="97">
        <v>4.5</v>
      </c>
      <c r="W24" s="43"/>
      <c r="X24" s="255"/>
      <c r="Y24" s="255"/>
      <c r="Z24" s="255"/>
      <c r="AA24" s="43"/>
      <c r="AB24" s="255" t="s">
        <v>104</v>
      </c>
      <c r="AC24" s="255"/>
      <c r="AD24" s="255"/>
      <c r="AE24" s="255"/>
      <c r="AF24" s="2"/>
    </row>
    <row r="25" spans="1:33">
      <c r="A25" s="26">
        <v>18</v>
      </c>
      <c r="B25" s="21">
        <v>15.3</v>
      </c>
      <c r="C25" s="21" t="s">
        <v>2</v>
      </c>
      <c r="D25" s="21">
        <v>22.8</v>
      </c>
      <c r="E25" s="21" t="s">
        <v>2</v>
      </c>
      <c r="F25" s="43"/>
      <c r="G25" s="220" t="s">
        <v>197</v>
      </c>
      <c r="H25" s="21">
        <v>9.1</v>
      </c>
      <c r="I25" s="21">
        <v>88.1</v>
      </c>
      <c r="J25" s="43"/>
      <c r="K25" s="26">
        <v>18</v>
      </c>
      <c r="L25" s="24">
        <v>1014.1</v>
      </c>
      <c r="M25" s="24">
        <v>1017.3</v>
      </c>
      <c r="N25" s="43"/>
      <c r="O25" s="26">
        <v>18</v>
      </c>
      <c r="P25" s="27">
        <v>49</v>
      </c>
      <c r="Q25" s="27">
        <v>82</v>
      </c>
      <c r="R25" s="43"/>
      <c r="S25" s="26">
        <v>18</v>
      </c>
      <c r="T25" s="35" t="s">
        <v>62</v>
      </c>
      <c r="U25" s="97">
        <v>24.1</v>
      </c>
      <c r="V25" s="97">
        <v>5.5</v>
      </c>
      <c r="W25" s="43"/>
      <c r="X25" s="255" t="s">
        <v>202</v>
      </c>
      <c r="Y25" s="255"/>
      <c r="Z25" s="255"/>
      <c r="AA25" s="43"/>
      <c r="AB25" s="255" t="s">
        <v>120</v>
      </c>
      <c r="AC25" s="255"/>
      <c r="AD25" s="255"/>
      <c r="AE25" s="255"/>
      <c r="AF25" s="38"/>
    </row>
    <row r="26" spans="1:33">
      <c r="A26" s="26">
        <v>19</v>
      </c>
      <c r="B26" s="21">
        <v>14.2</v>
      </c>
      <c r="C26" s="21" t="s">
        <v>2</v>
      </c>
      <c r="D26" s="21">
        <v>26.4</v>
      </c>
      <c r="E26" s="21" t="s">
        <v>2</v>
      </c>
      <c r="F26" s="43"/>
      <c r="G26" s="23"/>
      <c r="H26" s="21">
        <v>0</v>
      </c>
      <c r="I26" s="128"/>
      <c r="J26" s="43"/>
      <c r="K26" s="26">
        <v>19</v>
      </c>
      <c r="L26" s="24">
        <v>1013.4</v>
      </c>
      <c r="M26" s="24">
        <v>1017.2</v>
      </c>
      <c r="N26" s="43"/>
      <c r="O26" s="26">
        <v>19</v>
      </c>
      <c r="P26" s="27">
        <v>26</v>
      </c>
      <c r="Q26" s="27">
        <v>75</v>
      </c>
      <c r="R26" s="43"/>
      <c r="S26" s="26">
        <v>19</v>
      </c>
      <c r="T26" s="35" t="s">
        <v>62</v>
      </c>
      <c r="U26" s="97">
        <v>22.5</v>
      </c>
      <c r="V26" s="97">
        <v>2.6</v>
      </c>
      <c r="W26" s="43"/>
      <c r="X26" s="255"/>
      <c r="Y26" s="255"/>
      <c r="Z26" s="255"/>
      <c r="AA26" s="43"/>
      <c r="AB26" s="255" t="s">
        <v>104</v>
      </c>
      <c r="AC26" s="255"/>
      <c r="AD26" s="255"/>
      <c r="AE26" s="255"/>
      <c r="AF26" s="38"/>
    </row>
    <row r="27" spans="1:33">
      <c r="A27" s="26">
        <v>20</v>
      </c>
      <c r="B27" s="21">
        <v>14.1</v>
      </c>
      <c r="C27" s="21" t="s">
        <v>2</v>
      </c>
      <c r="D27" s="21">
        <v>28.1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1015.4</v>
      </c>
      <c r="M27" s="24">
        <v>1017.6</v>
      </c>
      <c r="N27" s="43"/>
      <c r="O27" s="26">
        <v>20</v>
      </c>
      <c r="P27" s="131">
        <v>23</v>
      </c>
      <c r="Q27" s="94">
        <v>79</v>
      </c>
      <c r="R27" s="43"/>
      <c r="S27" s="26">
        <v>20</v>
      </c>
      <c r="T27" s="35" t="s">
        <v>65</v>
      </c>
      <c r="U27" s="97">
        <v>20.9</v>
      </c>
      <c r="V27" s="97">
        <v>3.1</v>
      </c>
      <c r="W27" s="43"/>
      <c r="X27" s="255"/>
      <c r="Y27" s="255"/>
      <c r="Z27" s="255"/>
      <c r="AA27" s="43"/>
      <c r="AB27" s="255" t="s">
        <v>94</v>
      </c>
      <c r="AC27" s="255"/>
      <c r="AD27" s="255"/>
      <c r="AE27" s="255"/>
      <c r="AF27" s="38"/>
    </row>
    <row r="28" spans="1:33">
      <c r="A28" s="26">
        <v>21</v>
      </c>
      <c r="B28" s="21">
        <v>18.899999999999999</v>
      </c>
      <c r="C28" s="21" t="s">
        <v>2</v>
      </c>
      <c r="D28" s="21">
        <v>28.2</v>
      </c>
      <c r="E28" s="21" t="s">
        <v>2</v>
      </c>
      <c r="F28" s="43"/>
      <c r="G28" s="23"/>
      <c r="H28" s="21">
        <v>0</v>
      </c>
      <c r="I28" s="128"/>
      <c r="J28" s="43"/>
      <c r="K28" s="26">
        <v>21</v>
      </c>
      <c r="L28" s="24">
        <v>1017.4</v>
      </c>
      <c r="M28" s="24">
        <v>1021.1</v>
      </c>
      <c r="N28" s="43"/>
      <c r="O28" s="26">
        <v>21</v>
      </c>
      <c r="P28" s="27">
        <v>39</v>
      </c>
      <c r="Q28" s="27">
        <v>66</v>
      </c>
      <c r="R28" s="43"/>
      <c r="S28" s="26">
        <v>21</v>
      </c>
      <c r="T28" s="35" t="s">
        <v>62</v>
      </c>
      <c r="U28" s="97">
        <v>20.9</v>
      </c>
      <c r="V28" s="97">
        <v>3.9</v>
      </c>
      <c r="W28" s="43"/>
      <c r="X28" s="255"/>
      <c r="Y28" s="255"/>
      <c r="Z28" s="255"/>
      <c r="AA28" s="43"/>
      <c r="AB28" s="255" t="s">
        <v>94</v>
      </c>
      <c r="AC28" s="255"/>
      <c r="AD28" s="255"/>
      <c r="AE28" s="255"/>
      <c r="AF28" s="2"/>
    </row>
    <row r="29" spans="1:33">
      <c r="A29" s="26">
        <v>22</v>
      </c>
      <c r="B29" s="21">
        <v>18.5</v>
      </c>
      <c r="C29" s="21" t="s">
        <v>2</v>
      </c>
      <c r="D29" s="21">
        <v>30.8</v>
      </c>
      <c r="E29" s="21" t="s">
        <v>2</v>
      </c>
      <c r="F29" s="43"/>
      <c r="G29" s="154"/>
      <c r="H29" s="21">
        <v>0</v>
      </c>
      <c r="I29" s="21"/>
      <c r="J29" s="43"/>
      <c r="K29" s="26">
        <v>22</v>
      </c>
      <c r="L29" s="24">
        <v>1018.8</v>
      </c>
      <c r="M29" s="132">
        <v>1022.1</v>
      </c>
      <c r="N29" s="43"/>
      <c r="O29" s="26">
        <v>22</v>
      </c>
      <c r="P29" s="27">
        <v>35</v>
      </c>
      <c r="Q29" s="27">
        <v>76</v>
      </c>
      <c r="R29" s="43"/>
      <c r="S29" s="26">
        <v>22</v>
      </c>
      <c r="T29" s="35" t="s">
        <v>54</v>
      </c>
      <c r="U29" s="97">
        <v>16.100000000000001</v>
      </c>
      <c r="V29" s="97">
        <v>2.2999999999999998</v>
      </c>
      <c r="W29" s="43"/>
      <c r="X29" s="255"/>
      <c r="Y29" s="255"/>
      <c r="Z29" s="255"/>
      <c r="AA29" s="43"/>
      <c r="AB29" s="255" t="s">
        <v>94</v>
      </c>
      <c r="AC29" s="255"/>
      <c r="AD29" s="255"/>
      <c r="AE29" s="255"/>
      <c r="AF29" s="38"/>
    </row>
    <row r="30" spans="1:33">
      <c r="A30" s="26">
        <v>23</v>
      </c>
      <c r="B30" s="21">
        <v>19.7</v>
      </c>
      <c r="C30" s="21" t="s">
        <v>2</v>
      </c>
      <c r="D30" s="128">
        <v>33.799999999999997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1016.6</v>
      </c>
      <c r="M30" s="24">
        <v>1020.9</v>
      </c>
      <c r="N30" s="43"/>
      <c r="O30" s="26">
        <v>23</v>
      </c>
      <c r="P30" s="27">
        <v>25</v>
      </c>
      <c r="Q30" s="35">
        <v>83</v>
      </c>
      <c r="R30" s="43"/>
      <c r="S30" s="26">
        <v>23</v>
      </c>
      <c r="T30" s="35" t="s">
        <v>54</v>
      </c>
      <c r="U30" s="97">
        <v>14.5</v>
      </c>
      <c r="V30" s="97">
        <v>2.4</v>
      </c>
      <c r="W30" s="43"/>
      <c r="X30" s="255"/>
      <c r="Y30" s="255"/>
      <c r="Z30" s="255"/>
      <c r="AA30" s="43"/>
      <c r="AB30" s="255" t="s">
        <v>94</v>
      </c>
      <c r="AC30" s="255"/>
      <c r="AD30" s="255"/>
      <c r="AE30" s="255"/>
      <c r="AF30" s="2"/>
    </row>
    <row r="31" spans="1:33">
      <c r="A31" s="26">
        <v>24</v>
      </c>
      <c r="B31" s="135">
        <v>21.6</v>
      </c>
      <c r="C31" s="21" t="s">
        <v>2</v>
      </c>
      <c r="D31" s="21">
        <v>33.6</v>
      </c>
      <c r="E31" s="21" t="s">
        <v>2</v>
      </c>
      <c r="F31" s="43"/>
      <c r="G31" s="155"/>
      <c r="H31" s="21">
        <v>0</v>
      </c>
      <c r="I31" s="21"/>
      <c r="J31" s="43"/>
      <c r="K31" s="26">
        <v>24</v>
      </c>
      <c r="L31" s="24">
        <v>1010.5</v>
      </c>
      <c r="M31" s="24">
        <v>1018</v>
      </c>
      <c r="N31" s="43"/>
      <c r="O31" s="26">
        <v>24</v>
      </c>
      <c r="P31" s="27">
        <v>32</v>
      </c>
      <c r="Q31" s="27">
        <v>80</v>
      </c>
      <c r="R31" s="43"/>
      <c r="S31" s="26">
        <v>24</v>
      </c>
      <c r="T31" s="35" t="s">
        <v>65</v>
      </c>
      <c r="U31" s="97">
        <v>16.100000000000001</v>
      </c>
      <c r="V31" s="97">
        <v>3.4</v>
      </c>
      <c r="W31" s="43"/>
      <c r="X31" s="255"/>
      <c r="Y31" s="255"/>
      <c r="Z31" s="255"/>
      <c r="AA31" s="43"/>
      <c r="AB31" s="255" t="s">
        <v>180</v>
      </c>
      <c r="AC31" s="255"/>
      <c r="AD31" s="255"/>
      <c r="AE31" s="255"/>
      <c r="AF31" s="2"/>
    </row>
    <row r="32" spans="1:33">
      <c r="A32" s="26">
        <v>25</v>
      </c>
      <c r="B32" s="21">
        <v>21.3</v>
      </c>
      <c r="C32" s="21" t="s">
        <v>2</v>
      </c>
      <c r="D32" s="21">
        <v>30.3</v>
      </c>
      <c r="E32" s="21" t="s">
        <v>2</v>
      </c>
      <c r="F32" s="43"/>
      <c r="G32" s="155"/>
      <c r="H32" s="21">
        <v>0</v>
      </c>
      <c r="I32" s="21"/>
      <c r="J32" s="43"/>
      <c r="K32" s="26">
        <v>25</v>
      </c>
      <c r="L32" s="24">
        <v>1008.2</v>
      </c>
      <c r="M32" s="24">
        <v>1011.6</v>
      </c>
      <c r="N32" s="43"/>
      <c r="O32" s="26">
        <v>25</v>
      </c>
      <c r="P32" s="27">
        <v>36</v>
      </c>
      <c r="Q32" s="27">
        <v>74</v>
      </c>
      <c r="R32" s="43"/>
      <c r="S32" s="26">
        <v>25</v>
      </c>
      <c r="T32" s="35" t="s">
        <v>62</v>
      </c>
      <c r="U32" s="130">
        <v>40.200000000000003</v>
      </c>
      <c r="V32" s="97">
        <v>4.3</v>
      </c>
      <c r="W32" s="43"/>
      <c r="X32" s="255"/>
      <c r="Y32" s="255"/>
      <c r="Z32" s="255"/>
      <c r="AA32" s="43"/>
      <c r="AB32" s="255" t="s">
        <v>170</v>
      </c>
      <c r="AC32" s="255"/>
      <c r="AD32" s="255"/>
      <c r="AE32" s="255"/>
      <c r="AF32" s="2"/>
    </row>
    <row r="33" spans="1:32">
      <c r="A33" s="26">
        <v>26</v>
      </c>
      <c r="B33" s="21">
        <v>18.899999999999999</v>
      </c>
      <c r="C33" s="21" t="s">
        <v>2</v>
      </c>
      <c r="D33" s="21">
        <v>30.7</v>
      </c>
      <c r="E33" s="21" t="s">
        <v>2</v>
      </c>
      <c r="F33" s="43"/>
      <c r="G33" s="31" t="s">
        <v>205</v>
      </c>
      <c r="H33" s="21">
        <v>0</v>
      </c>
      <c r="I33" s="128"/>
      <c r="J33" s="43"/>
      <c r="K33" s="26">
        <v>26</v>
      </c>
      <c r="L33" s="24">
        <v>1006.7</v>
      </c>
      <c r="M33" s="24">
        <v>1010.8</v>
      </c>
      <c r="N33" s="43"/>
      <c r="O33" s="26">
        <v>26</v>
      </c>
      <c r="P33" s="27">
        <v>31</v>
      </c>
      <c r="Q33" s="27">
        <v>84</v>
      </c>
      <c r="R33" s="43"/>
      <c r="S33" s="26">
        <v>26</v>
      </c>
      <c r="T33" s="35" t="s">
        <v>54</v>
      </c>
      <c r="U33" s="130">
        <v>40.200000000000003</v>
      </c>
      <c r="V33" s="97">
        <v>4.3</v>
      </c>
      <c r="W33" s="43"/>
      <c r="X33" s="255"/>
      <c r="Y33" s="255"/>
      <c r="Z33" s="255"/>
      <c r="AA33" s="43"/>
      <c r="AB33" s="255" t="s">
        <v>206</v>
      </c>
      <c r="AC33" s="255"/>
      <c r="AD33" s="255"/>
      <c r="AE33" s="255"/>
      <c r="AF33" s="2"/>
    </row>
    <row r="34" spans="1:32">
      <c r="A34" s="26">
        <v>27</v>
      </c>
      <c r="B34" s="21">
        <v>19.399999999999999</v>
      </c>
      <c r="C34" s="21" t="s">
        <v>2</v>
      </c>
      <c r="D34" s="21">
        <v>29.2</v>
      </c>
      <c r="E34" s="21" t="s">
        <v>2</v>
      </c>
      <c r="F34" s="43"/>
      <c r="G34" s="156"/>
      <c r="H34" s="21">
        <v>0</v>
      </c>
      <c r="I34" s="21"/>
      <c r="J34" s="43"/>
      <c r="K34" s="26">
        <v>27</v>
      </c>
      <c r="L34" s="24">
        <v>1010.8</v>
      </c>
      <c r="M34" s="24">
        <v>1014.4</v>
      </c>
      <c r="N34" s="43"/>
      <c r="O34" s="26">
        <v>27</v>
      </c>
      <c r="P34" s="27">
        <v>24</v>
      </c>
      <c r="Q34" s="27">
        <v>77</v>
      </c>
      <c r="R34" s="43"/>
      <c r="S34" s="26">
        <v>27</v>
      </c>
      <c r="T34" s="35" t="s">
        <v>62</v>
      </c>
      <c r="U34" s="97">
        <v>25.7</v>
      </c>
      <c r="V34" s="97">
        <v>4.2</v>
      </c>
      <c r="W34" s="43"/>
      <c r="X34" s="255"/>
      <c r="Y34" s="255"/>
      <c r="Z34" s="255"/>
      <c r="AA34" s="43"/>
      <c r="AB34" s="255" t="s">
        <v>94</v>
      </c>
      <c r="AC34" s="255"/>
      <c r="AD34" s="255"/>
      <c r="AE34" s="255"/>
      <c r="AF34" s="2"/>
    </row>
    <row r="35" spans="1:32">
      <c r="A35" s="26">
        <v>28</v>
      </c>
      <c r="B35" s="21">
        <v>20.3</v>
      </c>
      <c r="C35" s="21" t="s">
        <v>2</v>
      </c>
      <c r="D35" s="21">
        <v>29.4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1012.7</v>
      </c>
      <c r="M35" s="24">
        <v>1017.2</v>
      </c>
      <c r="N35" s="43"/>
      <c r="O35" s="26">
        <v>28</v>
      </c>
      <c r="P35" s="27">
        <v>35</v>
      </c>
      <c r="Q35" s="27">
        <v>59</v>
      </c>
      <c r="R35" s="43"/>
      <c r="S35" s="26">
        <v>28</v>
      </c>
      <c r="T35" s="35" t="s">
        <v>62</v>
      </c>
      <c r="U35" s="97">
        <v>24.1</v>
      </c>
      <c r="V35" s="97">
        <v>5.0999999999999996</v>
      </c>
      <c r="W35" s="43"/>
      <c r="X35" s="255"/>
      <c r="Y35" s="255"/>
      <c r="Z35" s="255"/>
      <c r="AA35" s="43"/>
      <c r="AB35" s="255" t="s">
        <v>94</v>
      </c>
      <c r="AC35" s="255"/>
      <c r="AD35" s="255"/>
      <c r="AE35" s="255"/>
      <c r="AF35" s="2"/>
    </row>
    <row r="36" spans="1:32">
      <c r="A36" s="26">
        <v>29</v>
      </c>
      <c r="B36" s="21">
        <v>21.4</v>
      </c>
      <c r="C36" s="21" t="s">
        <v>2</v>
      </c>
      <c r="D36" s="21">
        <v>30.1</v>
      </c>
      <c r="E36" s="21" t="s">
        <v>2</v>
      </c>
      <c r="F36" s="43"/>
      <c r="G36" s="221" t="s">
        <v>199</v>
      </c>
      <c r="H36" s="21">
        <v>9.9060000000000006</v>
      </c>
      <c r="I36" s="21">
        <v>89.2</v>
      </c>
      <c r="J36" s="43"/>
      <c r="K36" s="26">
        <v>29</v>
      </c>
      <c r="L36" s="24">
        <v>1011.2</v>
      </c>
      <c r="M36" s="24">
        <v>1015.1</v>
      </c>
      <c r="N36" s="43"/>
      <c r="O36" s="26">
        <v>29</v>
      </c>
      <c r="P36" s="27">
        <v>37</v>
      </c>
      <c r="Q36" s="27">
        <v>72</v>
      </c>
      <c r="R36" s="43"/>
      <c r="S36" s="26">
        <v>29</v>
      </c>
      <c r="T36" s="35" t="s">
        <v>62</v>
      </c>
      <c r="U36" s="97">
        <v>24.1</v>
      </c>
      <c r="V36" s="97">
        <v>4.8</v>
      </c>
      <c r="W36" s="43"/>
      <c r="X36" s="255" t="s">
        <v>208</v>
      </c>
      <c r="Y36" s="255"/>
      <c r="Z36" s="255"/>
      <c r="AA36" s="43"/>
      <c r="AB36" s="255" t="s">
        <v>207</v>
      </c>
      <c r="AC36" s="255"/>
      <c r="AD36" s="255"/>
      <c r="AE36" s="255"/>
      <c r="AF36" s="2"/>
    </row>
    <row r="37" spans="1:32">
      <c r="A37" s="26">
        <v>30</v>
      </c>
      <c r="B37" s="21">
        <v>19.600000000000001</v>
      </c>
      <c r="C37" s="21" t="s">
        <v>2</v>
      </c>
      <c r="D37" s="21">
        <v>26.7</v>
      </c>
      <c r="E37" s="21" t="s">
        <v>2</v>
      </c>
      <c r="F37" s="43"/>
      <c r="G37" s="222" t="s">
        <v>209</v>
      </c>
      <c r="H37" s="21">
        <v>1.016</v>
      </c>
      <c r="I37" s="21">
        <v>4.8</v>
      </c>
      <c r="J37" s="43"/>
      <c r="K37" s="26">
        <v>30</v>
      </c>
      <c r="L37" s="24">
        <v>1012.9</v>
      </c>
      <c r="M37" s="24">
        <v>1014.4</v>
      </c>
      <c r="N37" s="43"/>
      <c r="O37" s="26">
        <v>30</v>
      </c>
      <c r="P37" s="27">
        <v>48</v>
      </c>
      <c r="Q37" s="27">
        <v>83</v>
      </c>
      <c r="R37" s="43"/>
      <c r="S37" s="26">
        <v>30</v>
      </c>
      <c r="T37" s="35" t="s">
        <v>62</v>
      </c>
      <c r="U37" s="97">
        <v>22.5</v>
      </c>
      <c r="V37" s="97">
        <v>3.1</v>
      </c>
      <c r="W37" s="43"/>
      <c r="X37" s="255"/>
      <c r="Y37" s="255"/>
      <c r="Z37" s="255"/>
      <c r="AA37" s="43"/>
      <c r="AB37" s="255" t="s">
        <v>66</v>
      </c>
      <c r="AC37" s="255"/>
      <c r="AD37" s="255"/>
      <c r="AE37" s="255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5"/>
      <c r="Y38" s="255"/>
      <c r="Z38" s="255"/>
      <c r="AA38" s="43"/>
      <c r="AB38" s="255"/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17.123333333333331</v>
      </c>
      <c r="C40" s="45" t="s">
        <v>2</v>
      </c>
      <c r="D40" s="45">
        <f>AVERAGE(D8:D37)</f>
        <v>26.72666666666667</v>
      </c>
      <c r="E40" s="46" t="s">
        <v>2</v>
      </c>
      <c r="F40" s="2"/>
      <c r="G40" s="47" t="s">
        <v>5</v>
      </c>
      <c r="H40" s="48">
        <f>SUM(H8:H37)</f>
        <v>114.28200000000002</v>
      </c>
      <c r="I40" s="116" t="s">
        <v>61</v>
      </c>
      <c r="J40" s="2"/>
      <c r="K40" s="44" t="s">
        <v>3</v>
      </c>
      <c r="L40" s="104">
        <f>AVERAGE(L8:L37)</f>
        <v>1009.2033333333335</v>
      </c>
      <c r="M40" s="105">
        <f>AVERAGE(M8:M37)</f>
        <v>1013.5499999999998</v>
      </c>
      <c r="N40" s="2"/>
      <c r="O40" s="44" t="s">
        <v>3</v>
      </c>
      <c r="P40" s="119">
        <f>AVERAGE(P8:P37)</f>
        <v>39.93333333333333</v>
      </c>
      <c r="Q40" s="120">
        <f>AVERAGE(Q8:Q37)</f>
        <v>81.966666666666669</v>
      </c>
      <c r="R40" s="2"/>
      <c r="S40" s="86" t="s">
        <v>11</v>
      </c>
      <c r="T40" s="86" t="s">
        <v>64</v>
      </c>
      <c r="U40" s="98">
        <f>MAXA(U8:U37)</f>
        <v>40.200000000000003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AVERAGE(B49:B78)</f>
        <v>21.750000000000004</v>
      </c>
      <c r="C41" s="264"/>
      <c r="D41" s="264"/>
      <c r="E41" s="51" t="s">
        <v>2</v>
      </c>
      <c r="F41" s="2"/>
      <c r="G41" s="110" t="s">
        <v>58</v>
      </c>
      <c r="H41" s="118">
        <v>14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AVERAGE(L8:M8,L9:M9,L10:M10,L11:M11,L12:M12,L13:M13,L14:M14,L15:M15,L16:M16,L17:M17,L18:M18,L19:M19,L20:M20,L21:M21,L22:M22,L23:M23,L24:M24,L25:M25,L26:M26,L27:M27,L28:M28,L29:M29,L30:M30,L31:M31,L32:M32,L33:M33,L34:M34,L35:M35,L36:M36,L37:M37)</f>
        <v>1011.3766666666664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AVERAGE(P8:Q8,P9:Q9,P10:Q10,P11:Q11,P12:Q12,P13:Q13,P14:Q14,P15:Q15,P16:Q16,P17:Q17,P18:Q18,P19:Q19,P20:Q20,P21:Q21,P22:Q22,P23:Q23,P24:Q24,P25:Q25,P26:Q26,P27:Q27,P28:Q28,P29:Q29,P30:Q30,P31:Q31,P32:Q32,P33:Q33,P34:Q34,P35:Q35,P36:Q36,P37:Q37)</f>
        <v>60.95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13.2</v>
      </c>
      <c r="C42" s="56" t="s">
        <v>2</v>
      </c>
      <c r="D42" s="56">
        <f>MAXA(D8:D37)</f>
        <v>33.799999999999997</v>
      </c>
      <c r="E42" s="57" t="s">
        <v>2</v>
      </c>
      <c r="F42" s="2"/>
      <c r="G42" s="47" t="s">
        <v>6</v>
      </c>
      <c r="H42" s="48">
        <f>MAXA(H8:H37)</f>
        <v>28.702000000000002</v>
      </c>
      <c r="I42" s="98">
        <f>MAXA(I8:I38)</f>
        <v>170.2</v>
      </c>
      <c r="J42" s="2"/>
      <c r="K42" s="55" t="s">
        <v>4</v>
      </c>
      <c r="L42" s="106">
        <f>MINA(L8:L37)</f>
        <v>995.7</v>
      </c>
      <c r="M42" s="106">
        <f>MAXA(M8:M37)</f>
        <v>1022.1</v>
      </c>
      <c r="N42" s="2"/>
      <c r="O42" s="55" t="s">
        <v>4</v>
      </c>
      <c r="P42" s="96">
        <f>MINA(P8:P37)</f>
        <v>23</v>
      </c>
      <c r="Q42" s="96">
        <f>MAXA(Q8:Q37)</f>
        <v>93</v>
      </c>
      <c r="R42" s="58"/>
      <c r="S42" s="282" t="s">
        <v>50</v>
      </c>
      <c r="T42" s="283"/>
      <c r="U42" s="103">
        <f>AVERAGE(U8:U37)</f>
        <v>24.656666666666673</v>
      </c>
      <c r="V42" s="103">
        <f>AVERAGE(V8:V37)</f>
        <v>3.4666666666666668</v>
      </c>
      <c r="W42" s="2"/>
      <c r="X42" s="107">
        <f>SUM(H8:H17)</f>
        <v>68.326000000000008</v>
      </c>
      <c r="Y42" s="107">
        <f>SUM(H18:H27)</f>
        <v>35.033999999999999</v>
      </c>
      <c r="Z42" s="107">
        <f>SUM(H28:H37)</f>
        <v>10.922000000000001</v>
      </c>
      <c r="AA42" s="2"/>
      <c r="AB42" s="80" t="s">
        <v>43</v>
      </c>
      <c r="AC42" s="107">
        <f>AVERAGE(B8:B17)</f>
        <v>15.370000000000001</v>
      </c>
      <c r="AD42" s="107">
        <f>AVERAGE(D8:D17)</f>
        <v>24.32</v>
      </c>
      <c r="AE42" s="107">
        <f>AVERAGE(B49:B58)</f>
        <v>19.57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Maggio!H45</f>
        <v>379.976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16.04</v>
      </c>
      <c r="AD43" s="107">
        <f>AVERAGE(D18:D27)</f>
        <v>25.580000000000002</v>
      </c>
      <c r="AE43" s="107">
        <f>AVERAGE(B59:B68)</f>
        <v>20.349999999999998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114.28200000000002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19.96</v>
      </c>
      <c r="AD44" s="107">
        <f>AVERAGE(D28:D37)</f>
        <v>30.28</v>
      </c>
      <c r="AE44" s="107">
        <f>AVERAGE(B69:B79)</f>
        <v>25.33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494.25800000000004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17.3</v>
      </c>
      <c r="C49" s="69" t="s">
        <v>2</v>
      </c>
      <c r="G49" s="63"/>
      <c r="L49" s="67"/>
    </row>
    <row r="50" spans="1:20">
      <c r="A50" s="26">
        <v>2</v>
      </c>
      <c r="B50" s="70">
        <v>17.8</v>
      </c>
      <c r="C50" s="71" t="s">
        <v>2</v>
      </c>
    </row>
    <row r="51" spans="1:20">
      <c r="A51" s="26">
        <v>3</v>
      </c>
      <c r="B51" s="70">
        <v>18.600000000000001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17.600000000000001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18.600000000000001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21.1</v>
      </c>
      <c r="C54" s="71" t="s">
        <v>2</v>
      </c>
    </row>
    <row r="55" spans="1:20">
      <c r="A55" s="26">
        <v>7</v>
      </c>
      <c r="B55" s="70">
        <v>23</v>
      </c>
      <c r="C55" s="71" t="s">
        <v>2</v>
      </c>
    </row>
    <row r="56" spans="1:20">
      <c r="A56" s="26">
        <v>8</v>
      </c>
      <c r="B56" s="70">
        <v>22.4</v>
      </c>
      <c r="C56" s="71" t="s">
        <v>2</v>
      </c>
    </row>
    <row r="57" spans="1:20">
      <c r="A57" s="26">
        <v>9</v>
      </c>
      <c r="B57" s="70">
        <v>19.3</v>
      </c>
      <c r="C57" s="71" t="s">
        <v>2</v>
      </c>
    </row>
    <row r="58" spans="1:20">
      <c r="A58" s="26">
        <v>10</v>
      </c>
      <c r="B58" s="70">
        <v>20</v>
      </c>
      <c r="C58" s="71" t="s">
        <v>2</v>
      </c>
    </row>
    <row r="59" spans="1:20">
      <c r="A59" s="26">
        <v>11</v>
      </c>
      <c r="B59" s="70">
        <v>21.4</v>
      </c>
      <c r="C59" s="71" t="s">
        <v>2</v>
      </c>
    </row>
    <row r="60" spans="1:20">
      <c r="A60" s="26">
        <v>12</v>
      </c>
      <c r="B60" s="70">
        <v>21.7</v>
      </c>
      <c r="C60" s="71" t="s">
        <v>2</v>
      </c>
    </row>
    <row r="61" spans="1:20">
      <c r="A61" s="26">
        <v>13</v>
      </c>
      <c r="B61" s="70">
        <v>22.1</v>
      </c>
      <c r="C61" s="71" t="s">
        <v>2</v>
      </c>
    </row>
    <row r="62" spans="1:20">
      <c r="A62" s="26">
        <v>14</v>
      </c>
      <c r="B62" s="70">
        <v>20.8</v>
      </c>
      <c r="C62" s="71" t="s">
        <v>2</v>
      </c>
    </row>
    <row r="63" spans="1:20">
      <c r="A63" s="26">
        <v>15</v>
      </c>
      <c r="B63" s="70">
        <v>20.399999999999999</v>
      </c>
      <c r="C63" s="71" t="s">
        <v>2</v>
      </c>
    </row>
    <row r="64" spans="1:20">
      <c r="A64" s="26">
        <v>16</v>
      </c>
      <c r="B64" s="70">
        <v>18</v>
      </c>
      <c r="C64" s="71" t="s">
        <v>2</v>
      </c>
    </row>
    <row r="65" spans="1:3">
      <c r="A65" s="26">
        <v>17</v>
      </c>
      <c r="B65" s="70">
        <v>19.600000000000001</v>
      </c>
      <c r="C65" s="71" t="s">
        <v>2</v>
      </c>
    </row>
    <row r="66" spans="1:3">
      <c r="A66" s="26">
        <v>18</v>
      </c>
      <c r="B66" s="70">
        <v>17.7</v>
      </c>
      <c r="C66" s="71" t="s">
        <v>2</v>
      </c>
    </row>
    <row r="67" spans="1:3">
      <c r="A67" s="26">
        <v>19</v>
      </c>
      <c r="B67" s="70">
        <v>20</v>
      </c>
      <c r="C67" s="71" t="s">
        <v>2</v>
      </c>
    </row>
    <row r="68" spans="1:3">
      <c r="A68" s="26">
        <v>20</v>
      </c>
      <c r="B68" s="70">
        <v>21.8</v>
      </c>
      <c r="C68" s="71" t="s">
        <v>2</v>
      </c>
    </row>
    <row r="69" spans="1:3">
      <c r="A69" s="26">
        <v>21</v>
      </c>
      <c r="B69" s="70">
        <v>23.4</v>
      </c>
      <c r="C69" s="71" t="s">
        <v>2</v>
      </c>
    </row>
    <row r="70" spans="1:3">
      <c r="A70" s="26">
        <v>22</v>
      </c>
      <c r="B70" s="70">
        <v>25.3</v>
      </c>
      <c r="C70" s="71" t="s">
        <v>2</v>
      </c>
    </row>
    <row r="71" spans="1:3">
      <c r="A71" s="26">
        <v>23</v>
      </c>
      <c r="B71" s="70">
        <v>27.3</v>
      </c>
      <c r="C71" s="71" t="s">
        <v>2</v>
      </c>
    </row>
    <row r="72" spans="1:3">
      <c r="A72" s="26">
        <v>24</v>
      </c>
      <c r="B72" s="70">
        <v>28.3</v>
      </c>
      <c r="C72" s="71" t="s">
        <v>2</v>
      </c>
    </row>
    <row r="73" spans="1:3">
      <c r="A73" s="26">
        <v>25</v>
      </c>
      <c r="B73" s="70">
        <v>25.8</v>
      </c>
      <c r="C73" s="71" t="s">
        <v>2</v>
      </c>
    </row>
    <row r="74" spans="1:3">
      <c r="A74" s="26">
        <v>26</v>
      </c>
      <c r="B74" s="70">
        <v>24.7</v>
      </c>
      <c r="C74" s="71" t="s">
        <v>2</v>
      </c>
    </row>
    <row r="75" spans="1:3">
      <c r="A75" s="26">
        <v>27</v>
      </c>
      <c r="B75" s="70">
        <v>24.7</v>
      </c>
      <c r="C75" s="71" t="s">
        <v>2</v>
      </c>
    </row>
    <row r="76" spans="1:3">
      <c r="A76" s="26">
        <v>28</v>
      </c>
      <c r="B76" s="70">
        <v>24.8</v>
      </c>
      <c r="C76" s="71" t="s">
        <v>2</v>
      </c>
    </row>
    <row r="77" spans="1:3">
      <c r="A77" s="26">
        <v>29</v>
      </c>
      <c r="B77" s="70">
        <v>25.8</v>
      </c>
      <c r="C77" s="71" t="s">
        <v>2</v>
      </c>
    </row>
    <row r="78" spans="1:3">
      <c r="A78" s="26">
        <v>30</v>
      </c>
      <c r="B78" s="70">
        <v>23.2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AB29:AE29"/>
    <mergeCell ref="AB28:AE28"/>
    <mergeCell ref="X29:Z29"/>
    <mergeCell ref="AB33:AE33"/>
    <mergeCell ref="X28:Z28"/>
    <mergeCell ref="X32:Z32"/>
    <mergeCell ref="AB32:AE32"/>
    <mergeCell ref="X40:Z40"/>
    <mergeCell ref="AB40:AE40"/>
    <mergeCell ref="X33:Z33"/>
    <mergeCell ref="X30:Z30"/>
    <mergeCell ref="AB30:AE30"/>
    <mergeCell ref="B43:G43"/>
    <mergeCell ref="B44:G44"/>
    <mergeCell ref="B45:G45"/>
    <mergeCell ref="S42:T42"/>
    <mergeCell ref="L39:M39"/>
    <mergeCell ref="B41:D41"/>
    <mergeCell ref="L41:M41"/>
    <mergeCell ref="P41:Q41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27:Z27"/>
    <mergeCell ref="AB27:AE27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6:Z6"/>
    <mergeCell ref="AB6:AE6"/>
    <mergeCell ref="X8:Z8"/>
    <mergeCell ref="X11:Z11"/>
    <mergeCell ref="AB8:AE8"/>
    <mergeCell ref="AB9:AE9"/>
    <mergeCell ref="X9:Z9"/>
    <mergeCell ref="X10:Z10"/>
    <mergeCell ref="AB10:AE10"/>
    <mergeCell ref="AB11:AE11"/>
    <mergeCell ref="X7:AE7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O79"/>
  <sheetViews>
    <sheetView topLeftCell="A25" workbookViewId="0">
      <selection activeCell="U38" sqref="U3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11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79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80</v>
      </c>
      <c r="Y4" s="257"/>
      <c r="Z4" s="257"/>
      <c r="AA4" s="9"/>
      <c r="AB4" s="256">
        <v>42552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55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18.100000000000001</v>
      </c>
      <c r="C8" s="21" t="s">
        <v>2</v>
      </c>
      <c r="D8" s="21">
        <v>30.9</v>
      </c>
      <c r="E8" s="21" t="s">
        <v>2</v>
      </c>
      <c r="F8" s="43"/>
      <c r="G8" s="157"/>
      <c r="H8" s="21">
        <v>0</v>
      </c>
      <c r="I8" s="21"/>
      <c r="J8" s="43"/>
      <c r="K8" s="20">
        <v>1</v>
      </c>
      <c r="L8" s="24">
        <v>1013.2</v>
      </c>
      <c r="M8" s="24">
        <v>1016.4</v>
      </c>
      <c r="N8" s="43"/>
      <c r="O8" s="20">
        <v>1</v>
      </c>
      <c r="P8" s="27">
        <v>29</v>
      </c>
      <c r="Q8" s="27">
        <v>87</v>
      </c>
      <c r="R8" s="43"/>
      <c r="S8" s="20">
        <v>1</v>
      </c>
      <c r="T8" s="35" t="s">
        <v>65</v>
      </c>
      <c r="U8" s="97">
        <v>22.5</v>
      </c>
      <c r="V8" s="97">
        <v>2.1</v>
      </c>
      <c r="W8" s="43"/>
      <c r="X8" s="255"/>
      <c r="Y8" s="255"/>
      <c r="Z8" s="255"/>
      <c r="AA8" s="43"/>
      <c r="AB8" s="255" t="s">
        <v>104</v>
      </c>
      <c r="AC8" s="255"/>
      <c r="AD8" s="255"/>
      <c r="AE8" s="255"/>
      <c r="AF8" s="2"/>
    </row>
    <row r="9" spans="1:119">
      <c r="A9" s="26">
        <v>2</v>
      </c>
      <c r="B9" s="21">
        <v>21.8</v>
      </c>
      <c r="C9" s="21" t="s">
        <v>2</v>
      </c>
      <c r="D9" s="21">
        <v>29.5</v>
      </c>
      <c r="E9" s="21" t="s">
        <v>2</v>
      </c>
      <c r="F9" s="43"/>
      <c r="G9" s="157"/>
      <c r="H9" s="21">
        <v>0</v>
      </c>
      <c r="I9" s="21"/>
      <c r="J9" s="43"/>
      <c r="K9" s="26">
        <v>2</v>
      </c>
      <c r="L9" s="24">
        <v>1010.5</v>
      </c>
      <c r="M9" s="24">
        <v>1014.8</v>
      </c>
      <c r="N9" s="43"/>
      <c r="O9" s="26">
        <v>2</v>
      </c>
      <c r="P9" s="27">
        <v>47</v>
      </c>
      <c r="Q9" s="27">
        <v>79</v>
      </c>
      <c r="R9" s="43"/>
      <c r="S9" s="26">
        <v>2</v>
      </c>
      <c r="T9" s="35" t="s">
        <v>64</v>
      </c>
      <c r="U9" s="34">
        <v>38.6</v>
      </c>
      <c r="V9" s="34">
        <v>2.9</v>
      </c>
      <c r="W9" s="43"/>
      <c r="X9" s="255"/>
      <c r="Y9" s="255"/>
      <c r="Z9" s="255"/>
      <c r="AA9" s="43"/>
      <c r="AB9" s="255" t="s">
        <v>104</v>
      </c>
      <c r="AC9" s="255"/>
      <c r="AD9" s="255"/>
      <c r="AE9" s="255"/>
      <c r="AF9" s="2"/>
    </row>
    <row r="10" spans="1:119">
      <c r="A10" s="26">
        <v>3</v>
      </c>
      <c r="B10" s="21">
        <v>19.2</v>
      </c>
      <c r="C10" s="21" t="s">
        <v>2</v>
      </c>
      <c r="D10" s="21">
        <v>30.9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1011.3</v>
      </c>
      <c r="M10" s="24">
        <v>1014.1</v>
      </c>
      <c r="N10" s="43"/>
      <c r="O10" s="26">
        <v>3</v>
      </c>
      <c r="P10" s="27">
        <v>33</v>
      </c>
      <c r="Q10" s="129">
        <v>89</v>
      </c>
      <c r="R10" s="43"/>
      <c r="S10" s="26">
        <v>3</v>
      </c>
      <c r="T10" s="35" t="s">
        <v>54</v>
      </c>
      <c r="U10" s="97">
        <v>20.9</v>
      </c>
      <c r="V10" s="97">
        <v>2.2999999999999998</v>
      </c>
      <c r="W10" s="43"/>
      <c r="X10" s="255"/>
      <c r="Y10" s="255"/>
      <c r="Z10" s="255"/>
      <c r="AA10" s="43"/>
      <c r="AB10" s="255" t="s">
        <v>104</v>
      </c>
      <c r="AC10" s="255"/>
      <c r="AD10" s="255"/>
      <c r="AE10" s="255"/>
      <c r="AF10" s="2"/>
    </row>
    <row r="11" spans="1:119">
      <c r="A11" s="26">
        <v>4</v>
      </c>
      <c r="B11" s="21">
        <v>21.2</v>
      </c>
      <c r="C11" s="21" t="s">
        <v>2</v>
      </c>
      <c r="D11" s="21">
        <v>26.7</v>
      </c>
      <c r="E11" s="21" t="s">
        <v>2</v>
      </c>
      <c r="F11" s="43"/>
      <c r="G11" s="158"/>
      <c r="H11" s="21">
        <v>0</v>
      </c>
      <c r="I11" s="21"/>
      <c r="J11" s="43"/>
      <c r="K11" s="26">
        <v>4</v>
      </c>
      <c r="L11" s="24">
        <v>1014.1</v>
      </c>
      <c r="M11" s="24">
        <v>1018.9</v>
      </c>
      <c r="N11" s="43"/>
      <c r="O11" s="26">
        <v>4</v>
      </c>
      <c r="P11" s="27">
        <v>51</v>
      </c>
      <c r="Q11" s="27">
        <v>78</v>
      </c>
      <c r="R11" s="43"/>
      <c r="S11" s="26">
        <v>4</v>
      </c>
      <c r="T11" s="35" t="s">
        <v>62</v>
      </c>
      <c r="U11" s="97">
        <v>33.799999999999997</v>
      </c>
      <c r="V11" s="97">
        <v>5</v>
      </c>
      <c r="W11" s="43"/>
      <c r="X11" s="255"/>
      <c r="Y11" s="255"/>
      <c r="Z11" s="255"/>
      <c r="AA11" s="43"/>
      <c r="AB11" s="255" t="s">
        <v>66</v>
      </c>
      <c r="AC11" s="255"/>
      <c r="AD11" s="255"/>
      <c r="AE11" s="255"/>
      <c r="AF11" s="32"/>
    </row>
    <row r="12" spans="1:119">
      <c r="A12" s="26">
        <v>5</v>
      </c>
      <c r="B12" s="21">
        <v>20.8</v>
      </c>
      <c r="C12" s="21" t="s">
        <v>2</v>
      </c>
      <c r="D12" s="21">
        <v>28.9</v>
      </c>
      <c r="E12" s="21" t="s">
        <v>2</v>
      </c>
      <c r="F12" s="43"/>
      <c r="G12" s="159"/>
      <c r="H12" s="21">
        <v>0</v>
      </c>
      <c r="I12" s="21"/>
      <c r="J12" s="43"/>
      <c r="K12" s="26">
        <v>5</v>
      </c>
      <c r="L12" s="24">
        <v>1011.7</v>
      </c>
      <c r="M12" s="24">
        <v>1017.2</v>
      </c>
      <c r="N12" s="43"/>
      <c r="O12" s="26">
        <v>5</v>
      </c>
      <c r="P12" s="27">
        <v>47</v>
      </c>
      <c r="Q12" s="35">
        <v>80</v>
      </c>
      <c r="R12" s="43"/>
      <c r="S12" s="26">
        <v>5</v>
      </c>
      <c r="T12" s="35" t="s">
        <v>65</v>
      </c>
      <c r="U12" s="97">
        <v>17.7</v>
      </c>
      <c r="V12" s="97">
        <v>2.4</v>
      </c>
      <c r="W12" s="43"/>
      <c r="X12" s="255"/>
      <c r="Y12" s="255"/>
      <c r="Z12" s="255"/>
      <c r="AA12" s="43"/>
      <c r="AB12" s="255" t="s">
        <v>66</v>
      </c>
      <c r="AC12" s="255"/>
      <c r="AD12" s="255"/>
      <c r="AE12" s="255"/>
      <c r="AF12" s="33"/>
    </row>
    <row r="13" spans="1:119">
      <c r="A13" s="26">
        <v>6</v>
      </c>
      <c r="B13" s="21">
        <v>18.3</v>
      </c>
      <c r="C13" s="21" t="s">
        <v>2</v>
      </c>
      <c r="D13" s="21">
        <v>32.6</v>
      </c>
      <c r="E13" s="21" t="s">
        <v>2</v>
      </c>
      <c r="F13" s="43"/>
      <c r="G13" s="160"/>
      <c r="H13" s="21">
        <v>0</v>
      </c>
      <c r="I13" s="21"/>
      <c r="J13" s="43"/>
      <c r="K13" s="26">
        <v>6</v>
      </c>
      <c r="L13" s="24">
        <v>1010.7</v>
      </c>
      <c r="M13" s="24">
        <v>1013.9</v>
      </c>
      <c r="N13" s="43"/>
      <c r="O13" s="26">
        <v>6</v>
      </c>
      <c r="P13" s="27">
        <v>28</v>
      </c>
      <c r="Q13" s="35">
        <v>87</v>
      </c>
      <c r="R13" s="43"/>
      <c r="S13" s="26">
        <v>6</v>
      </c>
      <c r="T13" s="35" t="s">
        <v>54</v>
      </c>
      <c r="U13" s="97">
        <v>17.7</v>
      </c>
      <c r="V13" s="97">
        <v>1.9</v>
      </c>
      <c r="W13" s="43"/>
      <c r="X13" s="255"/>
      <c r="Y13" s="255"/>
      <c r="Z13" s="255"/>
      <c r="AA13" s="43"/>
      <c r="AB13" s="255" t="s">
        <v>94</v>
      </c>
      <c r="AC13" s="255"/>
      <c r="AD13" s="255"/>
      <c r="AE13" s="255"/>
      <c r="AF13" s="2"/>
    </row>
    <row r="14" spans="1:119">
      <c r="A14" s="26">
        <v>7</v>
      </c>
      <c r="B14" s="21">
        <v>20.399999999999999</v>
      </c>
      <c r="C14" s="21" t="s">
        <v>2</v>
      </c>
      <c r="D14" s="21">
        <v>32.1</v>
      </c>
      <c r="E14" s="21" t="s">
        <v>2</v>
      </c>
      <c r="F14" s="43"/>
      <c r="G14" s="160"/>
      <c r="H14" s="21">
        <v>0</v>
      </c>
      <c r="I14" s="21"/>
      <c r="J14" s="43"/>
      <c r="K14" s="26">
        <v>7</v>
      </c>
      <c r="L14" s="24">
        <v>1012.9</v>
      </c>
      <c r="M14" s="24">
        <v>1016.2</v>
      </c>
      <c r="N14" s="43"/>
      <c r="O14" s="26">
        <v>7</v>
      </c>
      <c r="P14" s="94">
        <v>34</v>
      </c>
      <c r="Q14" s="27">
        <v>76</v>
      </c>
      <c r="R14" s="43"/>
      <c r="S14" s="26">
        <v>7</v>
      </c>
      <c r="T14" s="35" t="s">
        <v>62</v>
      </c>
      <c r="U14" s="224">
        <v>25.7</v>
      </c>
      <c r="V14" s="224">
        <v>4</v>
      </c>
      <c r="W14" s="43"/>
      <c r="X14" s="255"/>
      <c r="Y14" s="255"/>
      <c r="Z14" s="255"/>
      <c r="AA14" s="43"/>
      <c r="AB14" s="255" t="s">
        <v>104</v>
      </c>
      <c r="AC14" s="255"/>
      <c r="AD14" s="255"/>
      <c r="AE14" s="255"/>
      <c r="AF14" s="2"/>
    </row>
    <row r="15" spans="1:119">
      <c r="A15" s="26">
        <v>8</v>
      </c>
      <c r="B15" s="21">
        <v>23.7</v>
      </c>
      <c r="C15" s="21" t="s">
        <v>2</v>
      </c>
      <c r="D15" s="21">
        <v>30.8</v>
      </c>
      <c r="E15" s="21" t="s">
        <v>2</v>
      </c>
      <c r="F15" s="43"/>
      <c r="G15" s="160"/>
      <c r="H15" s="21">
        <v>0</v>
      </c>
      <c r="I15" s="128"/>
      <c r="J15" s="43"/>
      <c r="K15" s="26">
        <v>8</v>
      </c>
      <c r="L15" s="24">
        <v>1014.3</v>
      </c>
      <c r="M15" s="24">
        <v>1017.2</v>
      </c>
      <c r="N15" s="43"/>
      <c r="O15" s="26">
        <v>8</v>
      </c>
      <c r="P15" s="94">
        <v>44</v>
      </c>
      <c r="Q15" s="27">
        <v>71</v>
      </c>
      <c r="R15" s="43"/>
      <c r="S15" s="26">
        <v>8</v>
      </c>
      <c r="T15" s="35" t="s">
        <v>62</v>
      </c>
      <c r="U15" s="97">
        <v>24.1</v>
      </c>
      <c r="V15" s="97">
        <v>5.0999999999999996</v>
      </c>
      <c r="W15" s="43"/>
      <c r="X15" s="255"/>
      <c r="Y15" s="255"/>
      <c r="Z15" s="255"/>
      <c r="AA15" s="43"/>
      <c r="AB15" s="255" t="s">
        <v>210</v>
      </c>
      <c r="AC15" s="255"/>
      <c r="AD15" s="255"/>
      <c r="AE15" s="255"/>
      <c r="AF15" s="2"/>
    </row>
    <row r="16" spans="1:119">
      <c r="A16" s="26">
        <v>9</v>
      </c>
      <c r="B16" s="21">
        <v>21</v>
      </c>
      <c r="C16" s="21" t="s">
        <v>2</v>
      </c>
      <c r="D16" s="128">
        <v>34</v>
      </c>
      <c r="E16" s="21" t="s">
        <v>2</v>
      </c>
      <c r="F16" s="43"/>
      <c r="G16" s="160"/>
      <c r="H16" s="21">
        <v>0</v>
      </c>
      <c r="I16" s="21"/>
      <c r="J16" s="43"/>
      <c r="K16" s="26">
        <v>9</v>
      </c>
      <c r="L16" s="24">
        <v>1012.5</v>
      </c>
      <c r="M16" s="24">
        <v>1016.2</v>
      </c>
      <c r="N16" s="43"/>
      <c r="O16" s="26">
        <v>9</v>
      </c>
      <c r="P16" s="27">
        <v>24</v>
      </c>
      <c r="Q16" s="27">
        <v>84</v>
      </c>
      <c r="R16" s="43"/>
      <c r="S16" s="26">
        <v>9</v>
      </c>
      <c r="T16" s="35" t="s">
        <v>65</v>
      </c>
      <c r="U16" s="97">
        <v>17.7</v>
      </c>
      <c r="V16" s="97">
        <v>1.9</v>
      </c>
      <c r="W16" s="43"/>
      <c r="X16" s="255"/>
      <c r="Y16" s="255"/>
      <c r="Z16" s="255"/>
      <c r="AA16" s="43"/>
      <c r="AB16" s="255" t="s">
        <v>94</v>
      </c>
      <c r="AC16" s="255"/>
      <c r="AD16" s="255"/>
      <c r="AE16" s="255"/>
      <c r="AF16" s="2"/>
    </row>
    <row r="17" spans="1:33">
      <c r="A17" s="26">
        <v>10</v>
      </c>
      <c r="B17" s="21">
        <v>22.9</v>
      </c>
      <c r="C17" s="21" t="s">
        <v>2</v>
      </c>
      <c r="D17" s="21">
        <v>33.700000000000003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1011.5</v>
      </c>
      <c r="M17" s="24">
        <v>1015.1</v>
      </c>
      <c r="N17" s="43"/>
      <c r="O17" s="26">
        <v>10</v>
      </c>
      <c r="P17" s="35">
        <v>30</v>
      </c>
      <c r="Q17" s="35">
        <v>69</v>
      </c>
      <c r="R17" s="43"/>
      <c r="S17" s="26">
        <v>10</v>
      </c>
      <c r="T17" s="35" t="s">
        <v>62</v>
      </c>
      <c r="U17" s="34">
        <v>22.5</v>
      </c>
      <c r="V17" s="34">
        <v>3.4</v>
      </c>
      <c r="W17" s="43"/>
      <c r="X17" s="255"/>
      <c r="Y17" s="255"/>
      <c r="Z17" s="255"/>
      <c r="AA17" s="43"/>
      <c r="AB17" s="255" t="s">
        <v>94</v>
      </c>
      <c r="AC17" s="255"/>
      <c r="AD17" s="255"/>
      <c r="AE17" s="255"/>
      <c r="AF17" s="2"/>
    </row>
    <row r="18" spans="1:33">
      <c r="A18" s="26">
        <v>11</v>
      </c>
      <c r="B18" s="209">
        <v>23.8</v>
      </c>
      <c r="C18" s="21" t="s">
        <v>2</v>
      </c>
      <c r="D18" s="21">
        <v>33.200000000000003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1009.4</v>
      </c>
      <c r="M18" s="24">
        <v>1013.1</v>
      </c>
      <c r="N18" s="43"/>
      <c r="O18" s="26">
        <v>11</v>
      </c>
      <c r="P18" s="27">
        <v>38</v>
      </c>
      <c r="Q18" s="27">
        <v>70</v>
      </c>
      <c r="R18" s="43"/>
      <c r="S18" s="26">
        <v>11</v>
      </c>
      <c r="T18" s="35" t="s">
        <v>62</v>
      </c>
      <c r="U18" s="97">
        <v>41.8</v>
      </c>
      <c r="V18" s="97">
        <v>7.1</v>
      </c>
      <c r="W18" s="43"/>
      <c r="X18" s="255"/>
      <c r="Y18" s="255"/>
      <c r="Z18" s="255"/>
      <c r="AA18" s="43"/>
      <c r="AB18" s="255" t="s">
        <v>94</v>
      </c>
      <c r="AC18" s="255"/>
      <c r="AD18" s="255"/>
      <c r="AE18" s="255"/>
      <c r="AF18" s="2"/>
      <c r="AG18" s="36"/>
    </row>
    <row r="19" spans="1:33">
      <c r="A19" s="26">
        <v>12</v>
      </c>
      <c r="B19" s="21">
        <v>20.9</v>
      </c>
      <c r="C19" s="21" t="s">
        <v>2</v>
      </c>
      <c r="D19" s="21">
        <v>29.4</v>
      </c>
      <c r="E19" s="21" t="s">
        <v>2</v>
      </c>
      <c r="F19" s="43"/>
      <c r="G19" s="223" t="s">
        <v>217</v>
      </c>
      <c r="H19" s="21">
        <v>1.778</v>
      </c>
      <c r="I19" s="21">
        <v>5.3</v>
      </c>
      <c r="J19" s="43"/>
      <c r="K19" s="26">
        <v>12</v>
      </c>
      <c r="L19" s="24">
        <v>1007</v>
      </c>
      <c r="M19" s="24">
        <v>1011.7</v>
      </c>
      <c r="N19" s="43"/>
      <c r="O19" s="26">
        <v>12</v>
      </c>
      <c r="P19" s="35">
        <v>42</v>
      </c>
      <c r="Q19" s="35">
        <v>82</v>
      </c>
      <c r="R19" s="43"/>
      <c r="S19" s="26">
        <v>12</v>
      </c>
      <c r="T19" s="35" t="s">
        <v>62</v>
      </c>
      <c r="U19" s="97">
        <v>20.9</v>
      </c>
      <c r="V19" s="97">
        <v>3.7</v>
      </c>
      <c r="W19" s="43"/>
      <c r="X19" s="255"/>
      <c r="Y19" s="255"/>
      <c r="Z19" s="255"/>
      <c r="AA19" s="43"/>
      <c r="AB19" s="255" t="s">
        <v>120</v>
      </c>
      <c r="AC19" s="255"/>
      <c r="AD19" s="255"/>
      <c r="AE19" s="255"/>
      <c r="AF19" s="2"/>
    </row>
    <row r="20" spans="1:33">
      <c r="A20" s="26">
        <v>13</v>
      </c>
      <c r="B20" s="21">
        <v>19.600000000000001</v>
      </c>
      <c r="C20" s="21" t="s">
        <v>2</v>
      </c>
      <c r="D20" s="21">
        <v>30.2</v>
      </c>
      <c r="E20" s="21" t="s">
        <v>2</v>
      </c>
      <c r="F20" s="43"/>
      <c r="G20" s="223" t="s">
        <v>216</v>
      </c>
      <c r="H20" s="21">
        <v>1.016</v>
      </c>
      <c r="I20" s="21">
        <v>9.6999999999999993</v>
      </c>
      <c r="J20" s="43"/>
      <c r="K20" s="26">
        <v>13</v>
      </c>
      <c r="L20" s="133">
        <v>1001.5</v>
      </c>
      <c r="M20" s="24">
        <v>1010</v>
      </c>
      <c r="N20" s="43"/>
      <c r="O20" s="26">
        <v>13</v>
      </c>
      <c r="P20" s="27">
        <v>15</v>
      </c>
      <c r="Q20" s="27">
        <v>85</v>
      </c>
      <c r="R20" s="37"/>
      <c r="S20" s="26">
        <v>13</v>
      </c>
      <c r="T20" s="35" t="s">
        <v>62</v>
      </c>
      <c r="U20" s="130">
        <v>66</v>
      </c>
      <c r="V20" s="130">
        <v>7.2</v>
      </c>
      <c r="W20" s="43"/>
      <c r="X20" s="255"/>
      <c r="Y20" s="255"/>
      <c r="Z20" s="255"/>
      <c r="AA20" s="43"/>
      <c r="AB20" s="255" t="s">
        <v>120</v>
      </c>
      <c r="AC20" s="255"/>
      <c r="AD20" s="255"/>
      <c r="AE20" s="255"/>
      <c r="AF20" s="2"/>
    </row>
    <row r="21" spans="1:33">
      <c r="A21" s="26">
        <v>14</v>
      </c>
      <c r="B21" s="21">
        <v>15.3</v>
      </c>
      <c r="C21" s="21" t="s">
        <v>2</v>
      </c>
      <c r="D21" s="21">
        <v>27.3</v>
      </c>
      <c r="E21" s="21" t="s">
        <v>2</v>
      </c>
      <c r="F21" s="43"/>
      <c r="G21" s="223" t="s">
        <v>215</v>
      </c>
      <c r="H21" s="21">
        <v>7.1120000000000001</v>
      </c>
      <c r="I21" s="21">
        <v>17.3</v>
      </c>
      <c r="J21" s="43"/>
      <c r="K21" s="26">
        <v>14</v>
      </c>
      <c r="L21" s="24">
        <v>1008.5</v>
      </c>
      <c r="M21" s="24">
        <v>1014.6</v>
      </c>
      <c r="N21" s="43"/>
      <c r="O21" s="26">
        <v>14</v>
      </c>
      <c r="P21" s="131">
        <v>14</v>
      </c>
      <c r="Q21" s="27">
        <v>64</v>
      </c>
      <c r="R21" s="43"/>
      <c r="S21" s="26">
        <v>14</v>
      </c>
      <c r="T21" s="35" t="s">
        <v>62</v>
      </c>
      <c r="U21" s="97">
        <v>53.1</v>
      </c>
      <c r="V21" s="97">
        <v>9</v>
      </c>
      <c r="W21" s="43"/>
      <c r="X21" s="255" t="s">
        <v>225</v>
      </c>
      <c r="Y21" s="255"/>
      <c r="Z21" s="255"/>
      <c r="AA21" s="43"/>
      <c r="AB21" s="255" t="s">
        <v>120</v>
      </c>
      <c r="AC21" s="255"/>
      <c r="AD21" s="255"/>
      <c r="AE21" s="255"/>
      <c r="AF21" s="2"/>
    </row>
    <row r="22" spans="1:33">
      <c r="A22" s="26">
        <v>15</v>
      </c>
      <c r="B22" s="227">
        <v>12.7</v>
      </c>
      <c r="C22" s="21" t="s">
        <v>2</v>
      </c>
      <c r="D22" s="136">
        <v>26.2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1014.6</v>
      </c>
      <c r="M22" s="24">
        <v>1017.9</v>
      </c>
      <c r="N22" s="43"/>
      <c r="O22" s="26">
        <v>15</v>
      </c>
      <c r="P22" s="27">
        <v>18</v>
      </c>
      <c r="Q22" s="27">
        <v>77</v>
      </c>
      <c r="R22" s="43"/>
      <c r="S22" s="26">
        <v>15</v>
      </c>
      <c r="T22" s="35" t="s">
        <v>65</v>
      </c>
      <c r="U22" s="97">
        <v>20.9</v>
      </c>
      <c r="V22" s="97">
        <v>3.2</v>
      </c>
      <c r="W22" s="43"/>
      <c r="X22" s="255"/>
      <c r="Y22" s="255"/>
      <c r="Z22" s="255"/>
      <c r="AA22" s="43"/>
      <c r="AB22" s="255" t="s">
        <v>94</v>
      </c>
      <c r="AC22" s="255"/>
      <c r="AD22" s="255"/>
      <c r="AE22" s="255"/>
      <c r="AF22" s="2"/>
    </row>
    <row r="23" spans="1:33">
      <c r="A23" s="26">
        <v>16</v>
      </c>
      <c r="B23" s="21">
        <v>13</v>
      </c>
      <c r="C23" s="21" t="s">
        <v>2</v>
      </c>
      <c r="D23" s="21">
        <v>29.1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1014.9</v>
      </c>
      <c r="M23" s="24">
        <v>1018.9</v>
      </c>
      <c r="N23" s="43"/>
      <c r="O23" s="26">
        <v>16</v>
      </c>
      <c r="P23" s="27">
        <v>18</v>
      </c>
      <c r="Q23" s="27">
        <v>80</v>
      </c>
      <c r="R23" s="43"/>
      <c r="S23" s="26">
        <v>16</v>
      </c>
      <c r="T23" s="35" t="s">
        <v>65</v>
      </c>
      <c r="U23" s="34">
        <v>22.5</v>
      </c>
      <c r="V23" s="34">
        <v>3.1</v>
      </c>
      <c r="W23" s="43"/>
      <c r="X23" s="255"/>
      <c r="Y23" s="255"/>
      <c r="Z23" s="255"/>
      <c r="AA23" s="43"/>
      <c r="AB23" s="255" t="s">
        <v>94</v>
      </c>
      <c r="AC23" s="255"/>
      <c r="AD23" s="255"/>
      <c r="AE23" s="255"/>
      <c r="AF23" s="2"/>
    </row>
    <row r="24" spans="1:33">
      <c r="A24" s="26">
        <v>17</v>
      </c>
      <c r="B24" s="21">
        <v>15.3</v>
      </c>
      <c r="C24" s="21" t="s">
        <v>2</v>
      </c>
      <c r="D24" s="21">
        <v>30.1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1015.2</v>
      </c>
      <c r="M24" s="132">
        <v>1019.9</v>
      </c>
      <c r="N24" s="43"/>
      <c r="O24" s="26">
        <v>17</v>
      </c>
      <c r="P24" s="27">
        <v>25</v>
      </c>
      <c r="Q24" s="27">
        <v>70</v>
      </c>
      <c r="R24" s="43"/>
      <c r="S24" s="26">
        <v>17</v>
      </c>
      <c r="T24" s="35" t="s">
        <v>54</v>
      </c>
      <c r="U24" s="97">
        <v>25.7</v>
      </c>
      <c r="V24" s="97">
        <v>4</v>
      </c>
      <c r="W24" s="43"/>
      <c r="X24" s="255"/>
      <c r="Y24" s="255"/>
      <c r="Z24" s="255"/>
      <c r="AA24" s="43"/>
      <c r="AB24" s="255" t="s">
        <v>94</v>
      </c>
      <c r="AC24" s="255"/>
      <c r="AD24" s="255"/>
      <c r="AE24" s="255"/>
      <c r="AF24" s="2"/>
    </row>
    <row r="25" spans="1:33">
      <c r="A25" s="26">
        <v>18</v>
      </c>
      <c r="B25" s="21">
        <v>18.100000000000001</v>
      </c>
      <c r="C25" s="21" t="s">
        <v>2</v>
      </c>
      <c r="D25" s="21">
        <v>33.6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1014.8</v>
      </c>
      <c r="M25" s="24">
        <v>1018.8</v>
      </c>
      <c r="N25" s="43"/>
      <c r="O25" s="26">
        <v>18</v>
      </c>
      <c r="P25" s="27">
        <v>23</v>
      </c>
      <c r="Q25" s="27">
        <v>77</v>
      </c>
      <c r="R25" s="43"/>
      <c r="S25" s="26">
        <v>18</v>
      </c>
      <c r="T25" s="35" t="s">
        <v>64</v>
      </c>
      <c r="U25" s="97">
        <v>20.9</v>
      </c>
      <c r="V25" s="97">
        <v>2.2999999999999998</v>
      </c>
      <c r="W25" s="43"/>
      <c r="X25" s="255"/>
      <c r="Y25" s="255"/>
      <c r="Z25" s="255"/>
      <c r="AA25" s="43"/>
      <c r="AB25" s="255" t="s">
        <v>94</v>
      </c>
      <c r="AC25" s="255"/>
      <c r="AD25" s="255"/>
      <c r="AE25" s="255"/>
      <c r="AF25" s="38"/>
    </row>
    <row r="26" spans="1:33">
      <c r="A26" s="26">
        <v>19</v>
      </c>
      <c r="B26" s="21">
        <v>19.899999999999999</v>
      </c>
      <c r="C26" s="21" t="s">
        <v>2</v>
      </c>
      <c r="D26" s="21">
        <v>33.5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1014.6</v>
      </c>
      <c r="M26" s="24">
        <v>1018.2</v>
      </c>
      <c r="N26" s="43"/>
      <c r="O26" s="26">
        <v>19</v>
      </c>
      <c r="P26" s="27">
        <v>24</v>
      </c>
      <c r="Q26" s="27">
        <v>75</v>
      </c>
      <c r="R26" s="43"/>
      <c r="S26" s="26">
        <v>19</v>
      </c>
      <c r="T26" s="35" t="s">
        <v>64</v>
      </c>
      <c r="U26" s="97">
        <v>17.7</v>
      </c>
      <c r="V26" s="97">
        <v>2.1</v>
      </c>
      <c r="W26" s="43"/>
      <c r="X26" s="255"/>
      <c r="Y26" s="255"/>
      <c r="Z26" s="255"/>
      <c r="AA26" s="43"/>
      <c r="AB26" s="255" t="s">
        <v>94</v>
      </c>
      <c r="AC26" s="255"/>
      <c r="AD26" s="255"/>
      <c r="AE26" s="255"/>
      <c r="AF26" s="38"/>
    </row>
    <row r="27" spans="1:33">
      <c r="A27" s="26">
        <v>20</v>
      </c>
      <c r="B27" s="21">
        <v>22.3</v>
      </c>
      <c r="C27" s="21" t="s">
        <v>2</v>
      </c>
      <c r="D27" s="21">
        <v>33.6</v>
      </c>
      <c r="E27" s="21" t="s">
        <v>2</v>
      </c>
      <c r="F27" s="43"/>
      <c r="G27" s="161"/>
      <c r="H27" s="21">
        <v>0</v>
      </c>
      <c r="I27" s="21"/>
      <c r="J27" s="43"/>
      <c r="K27" s="26">
        <v>20</v>
      </c>
      <c r="L27" s="24">
        <v>1011.6</v>
      </c>
      <c r="M27" s="24">
        <v>1016.3</v>
      </c>
      <c r="N27" s="43"/>
      <c r="O27" s="26">
        <v>20</v>
      </c>
      <c r="P27" s="27">
        <v>28</v>
      </c>
      <c r="Q27" s="94">
        <v>70</v>
      </c>
      <c r="R27" s="43"/>
      <c r="S27" s="26">
        <v>20</v>
      </c>
      <c r="T27" s="35" t="s">
        <v>62</v>
      </c>
      <c r="U27" s="97">
        <v>17.7</v>
      </c>
      <c r="V27" s="97">
        <v>4.2</v>
      </c>
      <c r="W27" s="43"/>
      <c r="X27" s="255"/>
      <c r="Y27" s="255"/>
      <c r="Z27" s="255"/>
      <c r="AA27" s="43"/>
      <c r="AB27" s="255" t="s">
        <v>94</v>
      </c>
      <c r="AC27" s="255"/>
      <c r="AD27" s="255"/>
      <c r="AE27" s="255"/>
      <c r="AF27" s="38"/>
    </row>
    <row r="28" spans="1:33">
      <c r="A28" s="26">
        <v>21</v>
      </c>
      <c r="B28" s="21">
        <v>23.2</v>
      </c>
      <c r="C28" s="21" t="s">
        <v>2</v>
      </c>
      <c r="D28" s="21">
        <v>31.6</v>
      </c>
      <c r="E28" s="21" t="s">
        <v>2</v>
      </c>
      <c r="F28" s="43"/>
      <c r="G28" s="161"/>
      <c r="H28" s="21">
        <v>0</v>
      </c>
      <c r="I28" s="21"/>
      <c r="J28" s="43"/>
      <c r="K28" s="26">
        <v>21</v>
      </c>
      <c r="L28" s="24">
        <v>1011</v>
      </c>
      <c r="M28" s="24">
        <v>1013.8</v>
      </c>
      <c r="N28" s="43"/>
      <c r="O28" s="26">
        <v>21</v>
      </c>
      <c r="P28" s="27">
        <v>30</v>
      </c>
      <c r="Q28" s="27">
        <v>61</v>
      </c>
      <c r="R28" s="43"/>
      <c r="S28" s="26">
        <v>21</v>
      </c>
      <c r="T28" s="35" t="s">
        <v>62</v>
      </c>
      <c r="U28" s="97">
        <v>22.5</v>
      </c>
      <c r="V28" s="97">
        <v>4</v>
      </c>
      <c r="W28" s="43"/>
      <c r="X28" s="255"/>
      <c r="Y28" s="255"/>
      <c r="Z28" s="255"/>
      <c r="AA28" s="43"/>
      <c r="AB28" s="255" t="s">
        <v>104</v>
      </c>
      <c r="AC28" s="255"/>
      <c r="AD28" s="255"/>
      <c r="AE28" s="255"/>
      <c r="AF28" s="2"/>
    </row>
    <row r="29" spans="1:33">
      <c r="A29" s="26">
        <v>22</v>
      </c>
      <c r="B29" s="21">
        <v>18.7</v>
      </c>
      <c r="C29" s="21" t="s">
        <v>2</v>
      </c>
      <c r="D29" s="21">
        <v>26.3</v>
      </c>
      <c r="E29" s="21" t="s">
        <v>2</v>
      </c>
      <c r="F29" s="43"/>
      <c r="G29" s="223" t="s">
        <v>212</v>
      </c>
      <c r="H29" s="21">
        <v>16.001999999999999</v>
      </c>
      <c r="I29" s="21">
        <v>146.30000000000001</v>
      </c>
      <c r="J29" s="43"/>
      <c r="K29" s="26">
        <v>22</v>
      </c>
      <c r="L29" s="24">
        <v>1011.2</v>
      </c>
      <c r="M29" s="24">
        <v>1014.7</v>
      </c>
      <c r="N29" s="43"/>
      <c r="O29" s="26">
        <v>22</v>
      </c>
      <c r="P29" s="27">
        <v>58</v>
      </c>
      <c r="Q29" s="27">
        <v>85</v>
      </c>
      <c r="R29" s="43"/>
      <c r="S29" s="26">
        <v>22</v>
      </c>
      <c r="T29" s="35" t="s">
        <v>62</v>
      </c>
      <c r="U29" s="97">
        <v>33.799999999999997</v>
      </c>
      <c r="V29" s="97">
        <v>6.1</v>
      </c>
      <c r="W29" s="43"/>
      <c r="X29" s="255" t="s">
        <v>213</v>
      </c>
      <c r="Y29" s="255"/>
      <c r="Z29" s="255"/>
      <c r="AA29" s="43"/>
      <c r="AB29" s="255" t="s">
        <v>120</v>
      </c>
      <c r="AC29" s="255"/>
      <c r="AD29" s="255"/>
      <c r="AE29" s="255"/>
      <c r="AF29" s="38"/>
    </row>
    <row r="30" spans="1:33">
      <c r="A30" s="26">
        <v>23</v>
      </c>
      <c r="B30" s="21">
        <v>20.2</v>
      </c>
      <c r="C30" s="21" t="s">
        <v>2</v>
      </c>
      <c r="D30" s="21">
        <v>26.9</v>
      </c>
      <c r="E30" s="21" t="s">
        <v>2</v>
      </c>
      <c r="F30" s="43"/>
      <c r="G30" s="223" t="s">
        <v>211</v>
      </c>
      <c r="H30" s="21">
        <v>0.254</v>
      </c>
      <c r="I30" s="21"/>
      <c r="J30" s="43"/>
      <c r="K30" s="26">
        <v>23</v>
      </c>
      <c r="L30" s="24">
        <v>1013.2</v>
      </c>
      <c r="M30" s="24">
        <v>1017.1</v>
      </c>
      <c r="N30" s="43"/>
      <c r="O30" s="26">
        <v>23</v>
      </c>
      <c r="P30" s="27">
        <v>48</v>
      </c>
      <c r="Q30" s="35">
        <v>85</v>
      </c>
      <c r="R30" s="43"/>
      <c r="S30" s="26">
        <v>23</v>
      </c>
      <c r="T30" s="35" t="s">
        <v>62</v>
      </c>
      <c r="U30" s="97">
        <v>45.1</v>
      </c>
      <c r="V30" s="97">
        <v>4.7</v>
      </c>
      <c r="W30" s="43"/>
      <c r="X30" s="255" t="s">
        <v>214</v>
      </c>
      <c r="Y30" s="255"/>
      <c r="Z30" s="255"/>
      <c r="AA30" s="43"/>
      <c r="AB30" s="255" t="s">
        <v>186</v>
      </c>
      <c r="AC30" s="255"/>
      <c r="AD30" s="255"/>
      <c r="AE30" s="255"/>
      <c r="AF30" s="2"/>
    </row>
    <row r="31" spans="1:33">
      <c r="A31" s="26">
        <v>24</v>
      </c>
      <c r="B31" s="21">
        <v>17.3</v>
      </c>
      <c r="C31" s="21" t="s">
        <v>2</v>
      </c>
      <c r="D31" s="21">
        <v>29.3</v>
      </c>
      <c r="E31" s="21" t="s">
        <v>2</v>
      </c>
      <c r="F31" s="43"/>
      <c r="G31" s="162"/>
      <c r="H31" s="21">
        <v>0</v>
      </c>
      <c r="I31" s="21"/>
      <c r="J31" s="43"/>
      <c r="K31" s="26">
        <v>24</v>
      </c>
      <c r="L31" s="24">
        <v>1013.7</v>
      </c>
      <c r="M31" s="24">
        <v>1017</v>
      </c>
      <c r="N31" s="43"/>
      <c r="O31" s="26">
        <v>24</v>
      </c>
      <c r="P31" s="27">
        <v>39</v>
      </c>
      <c r="Q31" s="27">
        <v>87</v>
      </c>
      <c r="R31" s="43"/>
      <c r="S31" s="26">
        <v>24</v>
      </c>
      <c r="T31" s="35" t="s">
        <v>65</v>
      </c>
      <c r="U31" s="97">
        <v>17.7</v>
      </c>
      <c r="V31" s="97">
        <v>2.9</v>
      </c>
      <c r="W31" s="43"/>
      <c r="X31" s="255"/>
      <c r="Y31" s="255"/>
      <c r="Z31" s="255"/>
      <c r="AA31" s="43"/>
      <c r="AB31" s="255" t="s">
        <v>104</v>
      </c>
      <c r="AC31" s="255"/>
      <c r="AD31" s="255"/>
      <c r="AE31" s="255"/>
      <c r="AF31" s="2"/>
    </row>
    <row r="32" spans="1:33">
      <c r="A32" s="26">
        <v>25</v>
      </c>
      <c r="B32" s="21">
        <v>18.3</v>
      </c>
      <c r="C32" s="21" t="s">
        <v>2</v>
      </c>
      <c r="D32" s="21">
        <v>33.1</v>
      </c>
      <c r="E32" s="21" t="s">
        <v>2</v>
      </c>
      <c r="F32" s="43"/>
      <c r="G32" s="163"/>
      <c r="H32" s="21">
        <v>0</v>
      </c>
      <c r="I32" s="21"/>
      <c r="J32" s="43"/>
      <c r="K32" s="26">
        <v>25</v>
      </c>
      <c r="L32" s="24">
        <v>1011.4</v>
      </c>
      <c r="M32" s="24">
        <v>1014.6</v>
      </c>
      <c r="N32" s="43"/>
      <c r="O32" s="26">
        <v>25</v>
      </c>
      <c r="P32" s="27">
        <v>28</v>
      </c>
      <c r="Q32" s="27">
        <v>84</v>
      </c>
      <c r="R32" s="43"/>
      <c r="S32" s="26">
        <v>25</v>
      </c>
      <c r="T32" s="35" t="s">
        <v>54</v>
      </c>
      <c r="U32" s="97">
        <v>17.7</v>
      </c>
      <c r="V32" s="97">
        <v>2.2999999999999998</v>
      </c>
      <c r="W32" s="43"/>
      <c r="X32" s="255"/>
      <c r="Y32" s="255"/>
      <c r="Z32" s="255"/>
      <c r="AA32" s="43"/>
      <c r="AB32" s="255" t="s">
        <v>94</v>
      </c>
      <c r="AC32" s="255"/>
      <c r="AD32" s="255"/>
      <c r="AE32" s="255"/>
      <c r="AF32" s="2"/>
    </row>
    <row r="33" spans="1:32">
      <c r="A33" s="26">
        <v>26</v>
      </c>
      <c r="B33" s="21">
        <v>22.1</v>
      </c>
      <c r="C33" s="21" t="s">
        <v>2</v>
      </c>
      <c r="D33" s="21">
        <v>33.200000000000003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1011.8</v>
      </c>
      <c r="M33" s="24">
        <v>1015.1</v>
      </c>
      <c r="N33" s="43"/>
      <c r="O33" s="26">
        <v>26</v>
      </c>
      <c r="P33" s="27">
        <v>31</v>
      </c>
      <c r="Q33" s="27">
        <v>77</v>
      </c>
      <c r="R33" s="43"/>
      <c r="S33" s="26">
        <v>26</v>
      </c>
      <c r="T33" s="35" t="s">
        <v>62</v>
      </c>
      <c r="U33" s="97">
        <v>24.1</v>
      </c>
      <c r="V33" s="97">
        <v>4.2</v>
      </c>
      <c r="W33" s="43"/>
      <c r="X33" s="255"/>
      <c r="Y33" s="255"/>
      <c r="Z33" s="255"/>
      <c r="AA33" s="43"/>
      <c r="AB33" s="255" t="s">
        <v>220</v>
      </c>
      <c r="AC33" s="255"/>
      <c r="AD33" s="255"/>
      <c r="AE33" s="255"/>
      <c r="AF33" s="2"/>
    </row>
    <row r="34" spans="1:32">
      <c r="A34" s="26">
        <v>27</v>
      </c>
      <c r="B34" s="21">
        <v>19.399999999999999</v>
      </c>
      <c r="C34" s="21" t="s">
        <v>2</v>
      </c>
      <c r="D34" s="21">
        <v>31.3</v>
      </c>
      <c r="E34" s="21" t="s">
        <v>2</v>
      </c>
      <c r="F34" s="43"/>
      <c r="G34" s="225" t="s">
        <v>218</v>
      </c>
      <c r="H34" s="128">
        <v>56.134</v>
      </c>
      <c r="I34" s="128">
        <v>187.5</v>
      </c>
      <c r="J34" s="43"/>
      <c r="K34" s="26">
        <v>27</v>
      </c>
      <c r="L34" s="24">
        <v>1010.3</v>
      </c>
      <c r="M34" s="24">
        <v>1014.6</v>
      </c>
      <c r="N34" s="43"/>
      <c r="O34" s="26">
        <v>27</v>
      </c>
      <c r="P34" s="35">
        <v>42</v>
      </c>
      <c r="Q34" s="27">
        <v>82</v>
      </c>
      <c r="R34" s="43"/>
      <c r="S34" s="26">
        <v>27</v>
      </c>
      <c r="T34" s="35" t="s">
        <v>54</v>
      </c>
      <c r="U34" s="97">
        <v>45.1</v>
      </c>
      <c r="V34" s="97">
        <v>3.5</v>
      </c>
      <c r="W34" s="43"/>
      <c r="X34" s="255" t="s">
        <v>221</v>
      </c>
      <c r="Y34" s="255"/>
      <c r="Z34" s="255"/>
      <c r="AA34" s="43"/>
      <c r="AB34" s="255" t="s">
        <v>219</v>
      </c>
      <c r="AC34" s="255"/>
      <c r="AD34" s="255"/>
      <c r="AE34" s="255"/>
      <c r="AF34" s="2"/>
    </row>
    <row r="35" spans="1:32">
      <c r="A35" s="26">
        <v>28</v>
      </c>
      <c r="B35" s="21">
        <v>18.100000000000001</v>
      </c>
      <c r="C35" s="21" t="s">
        <v>2</v>
      </c>
      <c r="D35" s="21">
        <v>31</v>
      </c>
      <c r="E35" s="21" t="s">
        <v>2</v>
      </c>
      <c r="F35" s="43"/>
      <c r="G35" s="164"/>
      <c r="H35" s="21">
        <v>0</v>
      </c>
      <c r="I35" s="21"/>
      <c r="J35" s="43"/>
      <c r="K35" s="26">
        <v>28</v>
      </c>
      <c r="L35" s="24">
        <v>1010.9</v>
      </c>
      <c r="M35" s="24">
        <v>1014.9</v>
      </c>
      <c r="N35" s="43"/>
      <c r="O35" s="26">
        <v>28</v>
      </c>
      <c r="P35" s="27">
        <v>36</v>
      </c>
      <c r="Q35" s="27">
        <v>88</v>
      </c>
      <c r="R35" s="43"/>
      <c r="S35" s="26">
        <v>28</v>
      </c>
      <c r="T35" s="35" t="s">
        <v>54</v>
      </c>
      <c r="U35" s="97">
        <v>16.100000000000001</v>
      </c>
      <c r="V35" s="97">
        <v>1.8</v>
      </c>
      <c r="W35" s="43"/>
      <c r="X35" s="255"/>
      <c r="Y35" s="255"/>
      <c r="Z35" s="255"/>
      <c r="AA35" s="43"/>
      <c r="AB35" s="255" t="s">
        <v>94</v>
      </c>
      <c r="AC35" s="255"/>
      <c r="AD35" s="255"/>
      <c r="AE35" s="255"/>
      <c r="AF35" s="2"/>
    </row>
    <row r="36" spans="1:32">
      <c r="A36" s="26">
        <v>29</v>
      </c>
      <c r="B36" s="21">
        <v>21.6</v>
      </c>
      <c r="C36" s="21" t="s">
        <v>2</v>
      </c>
      <c r="D36" s="21">
        <v>31.3</v>
      </c>
      <c r="E36" s="21" t="s">
        <v>2</v>
      </c>
      <c r="F36" s="43"/>
      <c r="G36" s="165"/>
      <c r="H36" s="21">
        <v>0</v>
      </c>
      <c r="I36" s="21"/>
      <c r="J36" s="43"/>
      <c r="K36" s="26">
        <v>29</v>
      </c>
      <c r="L36" s="24">
        <v>1011</v>
      </c>
      <c r="M36" s="24">
        <v>1013.9</v>
      </c>
      <c r="N36" s="43"/>
      <c r="O36" s="26">
        <v>29</v>
      </c>
      <c r="P36" s="27">
        <v>34</v>
      </c>
      <c r="Q36" s="27">
        <v>76</v>
      </c>
      <c r="R36" s="43"/>
      <c r="S36" s="26">
        <v>29</v>
      </c>
      <c r="T36" s="35" t="s">
        <v>62</v>
      </c>
      <c r="U36" s="97">
        <v>20.9</v>
      </c>
      <c r="V36" s="97">
        <v>4.3</v>
      </c>
      <c r="W36" s="43"/>
      <c r="X36" s="255"/>
      <c r="Y36" s="255"/>
      <c r="Z36" s="255"/>
      <c r="AA36" s="43"/>
      <c r="AB36" s="255" t="s">
        <v>104</v>
      </c>
      <c r="AC36" s="255"/>
      <c r="AD36" s="255"/>
      <c r="AE36" s="255"/>
      <c r="AF36" s="2"/>
    </row>
    <row r="37" spans="1:32">
      <c r="A37" s="26">
        <v>30</v>
      </c>
      <c r="B37" s="21">
        <v>22.1</v>
      </c>
      <c r="C37" s="21" t="s">
        <v>2</v>
      </c>
      <c r="D37" s="21">
        <v>31.4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1011.1</v>
      </c>
      <c r="M37" s="24">
        <v>1013.7</v>
      </c>
      <c r="N37" s="43"/>
      <c r="O37" s="26">
        <v>30</v>
      </c>
      <c r="P37" s="27">
        <v>40</v>
      </c>
      <c r="Q37" s="27">
        <v>77</v>
      </c>
      <c r="R37" s="43"/>
      <c r="S37" s="26">
        <v>30</v>
      </c>
      <c r="T37" s="35" t="s">
        <v>224</v>
      </c>
      <c r="U37" s="97">
        <v>17.7</v>
      </c>
      <c r="V37" s="97">
        <v>1.9</v>
      </c>
      <c r="W37" s="43"/>
      <c r="X37" s="255"/>
      <c r="Y37" s="255"/>
      <c r="Z37" s="255"/>
      <c r="AA37" s="43"/>
      <c r="AB37" s="255" t="s">
        <v>104</v>
      </c>
      <c r="AC37" s="255"/>
      <c r="AD37" s="255"/>
      <c r="AE37" s="255"/>
      <c r="AF37" s="2"/>
    </row>
    <row r="38" spans="1:32">
      <c r="A38" s="39">
        <v>31</v>
      </c>
      <c r="B38" s="21">
        <v>18.600000000000001</v>
      </c>
      <c r="C38" s="21" t="s">
        <v>2</v>
      </c>
      <c r="D38" s="21">
        <v>29.6</v>
      </c>
      <c r="E38" s="21" t="s">
        <v>2</v>
      </c>
      <c r="F38" s="43"/>
      <c r="G38" s="226" t="s">
        <v>222</v>
      </c>
      <c r="H38" s="21">
        <v>19.303999999999998</v>
      </c>
      <c r="I38" s="21">
        <v>159</v>
      </c>
      <c r="J38" s="43"/>
      <c r="K38" s="39">
        <v>31</v>
      </c>
      <c r="L38" s="24">
        <v>1007.7</v>
      </c>
      <c r="M38" s="24">
        <v>1012.3</v>
      </c>
      <c r="N38" s="43"/>
      <c r="O38" s="39">
        <v>31</v>
      </c>
      <c r="P38" s="27">
        <v>47</v>
      </c>
      <c r="Q38" s="27">
        <v>86</v>
      </c>
      <c r="R38" s="43"/>
      <c r="S38" s="39">
        <v>31</v>
      </c>
      <c r="T38" s="35" t="s">
        <v>62</v>
      </c>
      <c r="U38" s="97">
        <v>46.7</v>
      </c>
      <c r="V38" s="97">
        <v>3.9</v>
      </c>
      <c r="W38" s="43"/>
      <c r="X38" s="255" t="s">
        <v>223</v>
      </c>
      <c r="Y38" s="255"/>
      <c r="Z38" s="255"/>
      <c r="AA38" s="43"/>
      <c r="AB38" s="255" t="s">
        <v>100</v>
      </c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19.609677419354846</v>
      </c>
      <c r="C40" s="45" t="s">
        <v>2</v>
      </c>
      <c r="D40" s="45">
        <f>AVERAGE(D8:D38)</f>
        <v>30.687096774193542</v>
      </c>
      <c r="E40" s="46" t="s">
        <v>2</v>
      </c>
      <c r="F40" s="2"/>
      <c r="G40" s="47" t="s">
        <v>5</v>
      </c>
      <c r="H40" s="48">
        <f>SUM(H8:H38)</f>
        <v>101.60000000000001</v>
      </c>
      <c r="I40" s="116" t="s">
        <v>61</v>
      </c>
      <c r="J40" s="2"/>
      <c r="K40" s="44" t="s">
        <v>3</v>
      </c>
      <c r="L40" s="104">
        <f>AVERAGE(L8:L38)</f>
        <v>1011.5516129032258</v>
      </c>
      <c r="M40" s="105">
        <f>AVERAGE(M8:M38)</f>
        <v>1015.5193548387097</v>
      </c>
      <c r="N40" s="2"/>
      <c r="O40" s="44" t="s">
        <v>3</v>
      </c>
      <c r="P40" s="119">
        <f>AVERAGE(P8:P38)</f>
        <v>33.70967741935484</v>
      </c>
      <c r="Q40" s="120">
        <f>AVERAGE(Q8:Q38)</f>
        <v>78.645161290322577</v>
      </c>
      <c r="R40" s="2"/>
      <c r="S40" s="86" t="s">
        <v>11</v>
      </c>
      <c r="T40" s="112" t="s">
        <v>62</v>
      </c>
      <c r="U40" s="98">
        <f>MAXA(U8:U38)</f>
        <v>66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AVERAGE(B49:B79)</f>
        <v>25.116129032258073</v>
      </c>
      <c r="C41" s="264"/>
      <c r="D41" s="264"/>
      <c r="E41" s="51" t="s">
        <v>2</v>
      </c>
      <c r="F41" s="2"/>
      <c r="G41" s="110" t="s">
        <v>58</v>
      </c>
      <c r="H41" s="118">
        <v>8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AVERAGE(L8:M8,L9:M9,L10:M10,L11:M11,L12:M12,L13:M13,L14:M14,L15:M15,L16:M16,L17:M17,L18:M18,L19:M19,L20:M20,L21:M21,L22:M22,L23:M23,L24:M24,L25:M25,L26:M26,L27:M27,L28:M28,L29:M29,L30:M30,L31:M31,L32:M32,L33:M33,L34:M34,L35:M35,L36:M36,L37:M38)</f>
        <v>1013.5354838709677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AVERAGE(P8:Q8,P9:Q9,P10:Q10,P11:Q11,P12:Q12,P13:Q13,P14:Q14,P15:Q15,P16:Q16,P17:Q17,P18:Q18,P19:Q19,P20:Q20,P21:Q21,P22:Q22,P23:Q23,P24:Q24,P25:Q25,P26:Q26,P27:Q27,P28:Q28,P29:Q29,P30:Q30,P31:Q31,P32:Q32,P33:Q33,P34:Q34,P35:Q35,P36:Q36,P37:Q38)</f>
        <v>56.177419354838712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12.7</v>
      </c>
      <c r="C42" s="56" t="s">
        <v>2</v>
      </c>
      <c r="D42" s="56">
        <f>MAXA(D8:D38)</f>
        <v>34</v>
      </c>
      <c r="E42" s="57" t="s">
        <v>2</v>
      </c>
      <c r="F42" s="2"/>
      <c r="G42" s="47" t="s">
        <v>6</v>
      </c>
      <c r="H42" s="48">
        <f>MAXA(H8:H38)</f>
        <v>56.134</v>
      </c>
      <c r="I42" s="98">
        <f>MAXA(I8:I38)</f>
        <v>187.5</v>
      </c>
      <c r="J42" s="2"/>
      <c r="K42" s="55" t="s">
        <v>4</v>
      </c>
      <c r="L42" s="106">
        <f>MINA(L8:L38)</f>
        <v>1001.5</v>
      </c>
      <c r="M42" s="106">
        <f>MAXA(M8:M38)</f>
        <v>1019.9</v>
      </c>
      <c r="N42" s="2"/>
      <c r="O42" s="55" t="s">
        <v>4</v>
      </c>
      <c r="P42" s="96">
        <f>MINA(P8:P38)</f>
        <v>14</v>
      </c>
      <c r="Q42" s="96">
        <f>MAXA(Q8:Q38)</f>
        <v>89</v>
      </c>
      <c r="R42" s="58"/>
      <c r="S42" s="282" t="s">
        <v>50</v>
      </c>
      <c r="T42" s="283"/>
      <c r="U42" s="103">
        <f>AVERAGE(U8:U38)</f>
        <v>27.606451612903232</v>
      </c>
      <c r="V42" s="103">
        <f>AVERAGE(V8:V38)</f>
        <v>3.7580645161290329</v>
      </c>
      <c r="W42" s="2"/>
      <c r="X42" s="107">
        <f>SUM(H8:H17)</f>
        <v>0</v>
      </c>
      <c r="Y42" s="107">
        <f>SUM(H18:H27)</f>
        <v>9.9060000000000006</v>
      </c>
      <c r="Z42" s="107">
        <f>SUM(H28:H38)</f>
        <v>91.694000000000003</v>
      </c>
      <c r="AA42" s="2"/>
      <c r="AB42" s="80" t="s">
        <v>43</v>
      </c>
      <c r="AC42" s="107">
        <f>AVERAGE(B8:B17)</f>
        <v>20.740000000000002</v>
      </c>
      <c r="AD42" s="107">
        <f>AVERAGE(D8:D17)</f>
        <v>31.009999999999998</v>
      </c>
      <c r="AE42" s="107">
        <f>AVERAGE(B49:B58)</f>
        <v>25.790000000000003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Giugno!H45</f>
        <v>494.25800000000004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18.090000000000003</v>
      </c>
      <c r="AD43" s="107">
        <f>AVERAGE(D18:D27)</f>
        <v>30.619999999999997</v>
      </c>
      <c r="AE43" s="107">
        <f>AVERAGE(B59:B68)</f>
        <v>24.45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101.60000000000001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19.963636363636361</v>
      </c>
      <c r="AD44" s="107">
        <f>AVERAGE(D28:D38)</f>
        <v>30.45454545454546</v>
      </c>
      <c r="AE44" s="107">
        <f>AVERAGE(B69:B79)</f>
        <v>25.109090909090902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595.85800000000006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24.8</v>
      </c>
      <c r="C49" s="69" t="s">
        <v>2</v>
      </c>
      <c r="G49" s="63"/>
      <c r="L49" s="67"/>
    </row>
    <row r="50" spans="1:20">
      <c r="A50" s="26">
        <v>2</v>
      </c>
      <c r="B50" s="70">
        <v>24.7</v>
      </c>
      <c r="C50" s="71" t="s">
        <v>2</v>
      </c>
    </row>
    <row r="51" spans="1:20">
      <c r="A51" s="26">
        <v>3</v>
      </c>
      <c r="B51" s="70">
        <v>25.2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23.7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24.3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25.6</v>
      </c>
      <c r="C54" s="71" t="s">
        <v>2</v>
      </c>
    </row>
    <row r="55" spans="1:20">
      <c r="A55" s="26">
        <v>7</v>
      </c>
      <c r="B55" s="70">
        <v>26.8</v>
      </c>
      <c r="C55" s="71" t="s">
        <v>2</v>
      </c>
    </row>
    <row r="56" spans="1:20">
      <c r="A56" s="26">
        <v>8</v>
      </c>
      <c r="B56" s="70">
        <v>26.7</v>
      </c>
      <c r="C56" s="71" t="s">
        <v>2</v>
      </c>
    </row>
    <row r="57" spans="1:20">
      <c r="A57" s="26">
        <v>9</v>
      </c>
      <c r="B57" s="70">
        <v>27.8</v>
      </c>
      <c r="C57" s="71" t="s">
        <v>2</v>
      </c>
    </row>
    <row r="58" spans="1:20">
      <c r="A58" s="26">
        <v>10</v>
      </c>
      <c r="B58" s="70">
        <v>28.3</v>
      </c>
      <c r="C58" s="71" t="s">
        <v>2</v>
      </c>
    </row>
    <row r="59" spans="1:20">
      <c r="A59" s="26">
        <v>11</v>
      </c>
      <c r="B59" s="70">
        <v>27.7</v>
      </c>
      <c r="C59" s="71" t="s">
        <v>2</v>
      </c>
    </row>
    <row r="60" spans="1:20">
      <c r="A60" s="26">
        <v>12</v>
      </c>
      <c r="B60" s="70">
        <v>24.8</v>
      </c>
      <c r="C60" s="71" t="s">
        <v>2</v>
      </c>
    </row>
    <row r="61" spans="1:20">
      <c r="A61" s="26">
        <v>13</v>
      </c>
      <c r="B61" s="70">
        <v>24.2</v>
      </c>
      <c r="C61" s="71" t="s">
        <v>2</v>
      </c>
    </row>
    <row r="62" spans="1:20">
      <c r="A62" s="26">
        <v>14</v>
      </c>
      <c r="B62" s="70">
        <v>20.8</v>
      </c>
      <c r="C62" s="71" t="s">
        <v>2</v>
      </c>
    </row>
    <row r="63" spans="1:20">
      <c r="A63" s="26">
        <v>15</v>
      </c>
      <c r="B63" s="70">
        <v>20.2</v>
      </c>
      <c r="C63" s="71" t="s">
        <v>2</v>
      </c>
    </row>
    <row r="64" spans="1:20">
      <c r="A64" s="26">
        <v>16</v>
      </c>
      <c r="B64" s="70">
        <v>21.8</v>
      </c>
      <c r="C64" s="71" t="s">
        <v>2</v>
      </c>
    </row>
    <row r="65" spans="1:3">
      <c r="A65" s="26">
        <v>17</v>
      </c>
      <c r="B65" s="70">
        <v>23.2</v>
      </c>
      <c r="C65" s="71" t="s">
        <v>2</v>
      </c>
    </row>
    <row r="66" spans="1:3">
      <c r="A66" s="26">
        <v>18</v>
      </c>
      <c r="B66" s="70">
        <v>25.9</v>
      </c>
      <c r="C66" s="71" t="s">
        <v>2</v>
      </c>
    </row>
    <row r="67" spans="1:3">
      <c r="A67" s="26">
        <v>19</v>
      </c>
      <c r="B67" s="70">
        <v>27.3</v>
      </c>
      <c r="C67" s="71" t="s">
        <v>2</v>
      </c>
    </row>
    <row r="68" spans="1:3">
      <c r="A68" s="26">
        <v>20</v>
      </c>
      <c r="B68" s="70">
        <v>28.6</v>
      </c>
      <c r="C68" s="71" t="s">
        <v>2</v>
      </c>
    </row>
    <row r="69" spans="1:3">
      <c r="A69" s="26">
        <v>21</v>
      </c>
      <c r="B69" s="70">
        <v>27.5</v>
      </c>
      <c r="C69" s="71" t="s">
        <v>2</v>
      </c>
    </row>
    <row r="70" spans="1:3">
      <c r="A70" s="26">
        <v>22</v>
      </c>
      <c r="B70" s="70">
        <v>23.6</v>
      </c>
      <c r="C70" s="71" t="s">
        <v>2</v>
      </c>
    </row>
    <row r="71" spans="1:3">
      <c r="A71" s="26">
        <v>23</v>
      </c>
      <c r="B71" s="70">
        <v>22.5</v>
      </c>
      <c r="C71" s="71" t="s">
        <v>2</v>
      </c>
    </row>
    <row r="72" spans="1:3">
      <c r="A72" s="26">
        <v>24</v>
      </c>
      <c r="B72" s="70">
        <v>23.3</v>
      </c>
      <c r="C72" s="71" t="s">
        <v>2</v>
      </c>
    </row>
    <row r="73" spans="1:3">
      <c r="A73" s="26">
        <v>25</v>
      </c>
      <c r="B73" s="70">
        <v>25.9</v>
      </c>
      <c r="C73" s="71" t="s">
        <v>2</v>
      </c>
    </row>
    <row r="74" spans="1:3">
      <c r="A74" s="26">
        <v>26</v>
      </c>
      <c r="B74" s="70">
        <v>26.7</v>
      </c>
      <c r="C74" s="71" t="s">
        <v>2</v>
      </c>
    </row>
    <row r="75" spans="1:3">
      <c r="A75" s="26">
        <v>27</v>
      </c>
      <c r="B75" s="70">
        <v>24.6</v>
      </c>
      <c r="C75" s="71" t="s">
        <v>2</v>
      </c>
    </row>
    <row r="76" spans="1:3">
      <c r="A76" s="26">
        <v>28</v>
      </c>
      <c r="B76" s="70">
        <v>24.2</v>
      </c>
      <c r="C76" s="71" t="s">
        <v>2</v>
      </c>
    </row>
    <row r="77" spans="1:3">
      <c r="A77" s="26">
        <v>29</v>
      </c>
      <c r="B77" s="70">
        <v>26.6</v>
      </c>
      <c r="C77" s="71" t="s">
        <v>2</v>
      </c>
    </row>
    <row r="78" spans="1:3">
      <c r="A78" s="26">
        <v>30</v>
      </c>
      <c r="B78" s="70">
        <v>27.1</v>
      </c>
      <c r="C78" s="71" t="s">
        <v>2</v>
      </c>
    </row>
    <row r="79" spans="1:3">
      <c r="A79" s="39">
        <v>31</v>
      </c>
      <c r="B79" s="72">
        <v>24.2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O88"/>
  <sheetViews>
    <sheetView topLeftCell="A23" workbookViewId="0">
      <selection activeCell="X27" sqref="X27:Z2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81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82</v>
      </c>
      <c r="Y4" s="257"/>
      <c r="Z4" s="257"/>
      <c r="AA4" s="9"/>
      <c r="AB4" s="256">
        <v>42583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55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18.3</v>
      </c>
      <c r="C8" s="21" t="s">
        <v>2</v>
      </c>
      <c r="D8" s="21">
        <v>30.9</v>
      </c>
      <c r="E8" s="21" t="s">
        <v>2</v>
      </c>
      <c r="F8" s="2"/>
      <c r="G8" s="166"/>
      <c r="H8" s="21">
        <v>0</v>
      </c>
      <c r="I8" s="21"/>
      <c r="J8" s="2"/>
      <c r="K8" s="20">
        <v>1</v>
      </c>
      <c r="L8" s="24">
        <v>1011.1</v>
      </c>
      <c r="M8" s="24">
        <v>1014.6</v>
      </c>
      <c r="N8" s="2"/>
      <c r="O8" s="20">
        <v>1</v>
      </c>
      <c r="P8" s="27">
        <v>28</v>
      </c>
      <c r="Q8" s="129">
        <v>88</v>
      </c>
      <c r="R8" s="2"/>
      <c r="S8" s="25">
        <v>1</v>
      </c>
      <c r="T8" s="35" t="s">
        <v>65</v>
      </c>
      <c r="U8" s="97">
        <v>25.7</v>
      </c>
      <c r="V8" s="97">
        <v>3.2</v>
      </c>
      <c r="W8" s="2"/>
      <c r="X8" s="255"/>
      <c r="Y8" s="255"/>
      <c r="Z8" s="255"/>
      <c r="AA8" s="43"/>
      <c r="AB8" s="255" t="s">
        <v>94</v>
      </c>
      <c r="AC8" s="255"/>
      <c r="AD8" s="255"/>
      <c r="AE8" s="255"/>
      <c r="AF8" s="2"/>
    </row>
    <row r="9" spans="1:119">
      <c r="A9" s="26">
        <v>2</v>
      </c>
      <c r="B9" s="21">
        <v>21.7</v>
      </c>
      <c r="C9" s="21" t="s">
        <v>2</v>
      </c>
      <c r="D9" s="21">
        <v>28.3</v>
      </c>
      <c r="E9" s="21" t="s">
        <v>2</v>
      </c>
      <c r="F9" s="2"/>
      <c r="G9" s="168"/>
      <c r="H9" s="21">
        <v>0</v>
      </c>
      <c r="I9" s="128"/>
      <c r="J9" s="2"/>
      <c r="K9" s="26">
        <v>2</v>
      </c>
      <c r="L9" s="24">
        <v>1013.9</v>
      </c>
      <c r="M9" s="24">
        <v>1017.2</v>
      </c>
      <c r="N9" s="2"/>
      <c r="O9" s="26">
        <v>2</v>
      </c>
      <c r="P9" s="27">
        <v>43</v>
      </c>
      <c r="Q9" s="27">
        <v>72</v>
      </c>
      <c r="R9" s="2"/>
      <c r="S9" s="28">
        <v>2</v>
      </c>
      <c r="T9" s="35" t="s">
        <v>62</v>
      </c>
      <c r="U9" s="34">
        <v>24.1</v>
      </c>
      <c r="V9" s="97">
        <v>5.6</v>
      </c>
      <c r="W9" s="2"/>
      <c r="X9" s="255"/>
      <c r="Y9" s="255"/>
      <c r="Z9" s="255"/>
      <c r="AA9" s="43"/>
      <c r="AB9" s="255" t="s">
        <v>104</v>
      </c>
      <c r="AC9" s="255"/>
      <c r="AD9" s="255"/>
      <c r="AE9" s="255"/>
      <c r="AF9" s="2"/>
    </row>
    <row r="10" spans="1:119">
      <c r="A10" s="26">
        <v>3</v>
      </c>
      <c r="B10" s="21">
        <v>19.8</v>
      </c>
      <c r="C10" s="21" t="s">
        <v>2</v>
      </c>
      <c r="D10" s="21">
        <v>30.8</v>
      </c>
      <c r="E10" s="21" t="s">
        <v>2</v>
      </c>
      <c r="F10" s="2"/>
      <c r="G10" s="168"/>
      <c r="H10" s="21">
        <v>0</v>
      </c>
      <c r="I10" s="21"/>
      <c r="J10" s="2"/>
      <c r="K10" s="26">
        <v>3</v>
      </c>
      <c r="L10" s="24">
        <v>1011.8</v>
      </c>
      <c r="M10" s="24">
        <v>1015.2</v>
      </c>
      <c r="N10" s="2"/>
      <c r="O10" s="26">
        <v>3</v>
      </c>
      <c r="P10" s="27">
        <v>43</v>
      </c>
      <c r="Q10" s="27">
        <v>85</v>
      </c>
      <c r="R10" s="2"/>
      <c r="S10" s="28">
        <v>3</v>
      </c>
      <c r="T10" s="35" t="s">
        <v>54</v>
      </c>
      <c r="U10" s="97">
        <v>17.7</v>
      </c>
      <c r="V10" s="97">
        <v>1.8</v>
      </c>
      <c r="W10" s="2"/>
      <c r="X10" s="255"/>
      <c r="Y10" s="255"/>
      <c r="Z10" s="255"/>
      <c r="AA10" s="43"/>
      <c r="AB10" s="255" t="s">
        <v>94</v>
      </c>
      <c r="AC10" s="255"/>
      <c r="AD10" s="255"/>
      <c r="AE10" s="255"/>
      <c r="AF10" s="2"/>
    </row>
    <row r="11" spans="1:119">
      <c r="A11" s="26">
        <v>4</v>
      </c>
      <c r="B11" s="209">
        <v>23.1</v>
      </c>
      <c r="C11" s="21" t="s">
        <v>2</v>
      </c>
      <c r="D11" s="21">
        <v>31.2</v>
      </c>
      <c r="E11" s="21" t="s">
        <v>2</v>
      </c>
      <c r="F11" s="2"/>
      <c r="G11" s="169"/>
      <c r="H11" s="21">
        <v>0</v>
      </c>
      <c r="I11" s="21"/>
      <c r="J11" s="2"/>
      <c r="K11" s="26">
        <v>4</v>
      </c>
      <c r="L11" s="24">
        <v>1006.7</v>
      </c>
      <c r="M11" s="24">
        <v>1013.1</v>
      </c>
      <c r="N11" s="2"/>
      <c r="O11" s="26">
        <v>4</v>
      </c>
      <c r="P11" s="27">
        <v>41</v>
      </c>
      <c r="Q11" s="27">
        <v>79</v>
      </c>
      <c r="R11" s="2"/>
      <c r="S11" s="28">
        <v>4</v>
      </c>
      <c r="T11" s="35" t="s">
        <v>62</v>
      </c>
      <c r="U11" s="34">
        <v>32.200000000000003</v>
      </c>
      <c r="V11" s="97">
        <v>5.3</v>
      </c>
      <c r="W11" s="2"/>
      <c r="X11" s="255"/>
      <c r="Y11" s="255"/>
      <c r="Z11" s="255"/>
      <c r="AA11" s="43"/>
      <c r="AB11" s="255" t="s">
        <v>186</v>
      </c>
      <c r="AC11" s="255"/>
      <c r="AD11" s="255"/>
      <c r="AE11" s="255"/>
      <c r="AF11" s="32"/>
    </row>
    <row r="12" spans="1:119">
      <c r="A12" s="26">
        <v>5</v>
      </c>
      <c r="B12" s="21">
        <v>20.399999999999999</v>
      </c>
      <c r="C12" s="21" t="s">
        <v>2</v>
      </c>
      <c r="D12" s="21">
        <v>25.8</v>
      </c>
      <c r="E12" s="21" t="s">
        <v>2</v>
      </c>
      <c r="F12" s="2"/>
      <c r="G12" s="228" t="s">
        <v>226</v>
      </c>
      <c r="H12" s="21">
        <v>0.50800000000000001</v>
      </c>
      <c r="I12" s="21">
        <v>0.3</v>
      </c>
      <c r="J12" s="2"/>
      <c r="K12" s="26">
        <v>5</v>
      </c>
      <c r="L12" s="133">
        <v>1005.5</v>
      </c>
      <c r="M12" s="24">
        <v>1014.5</v>
      </c>
      <c r="N12" s="2"/>
      <c r="O12" s="26">
        <v>5</v>
      </c>
      <c r="P12" s="27">
        <v>42</v>
      </c>
      <c r="Q12" s="27">
        <v>84</v>
      </c>
      <c r="R12" s="2"/>
      <c r="S12" s="28">
        <v>5</v>
      </c>
      <c r="T12" s="35" t="s">
        <v>62</v>
      </c>
      <c r="U12" s="97">
        <v>35.4</v>
      </c>
      <c r="V12" s="130">
        <v>6</v>
      </c>
      <c r="W12" s="2"/>
      <c r="X12" s="255"/>
      <c r="Y12" s="255"/>
      <c r="Z12" s="255"/>
      <c r="AA12" s="43"/>
      <c r="AB12" s="255" t="s">
        <v>120</v>
      </c>
      <c r="AC12" s="255"/>
      <c r="AD12" s="255"/>
      <c r="AE12" s="255"/>
      <c r="AF12" s="33"/>
    </row>
    <row r="13" spans="1:119">
      <c r="A13" s="26">
        <v>6</v>
      </c>
      <c r="B13" s="21">
        <v>15.1</v>
      </c>
      <c r="C13" s="21" t="s">
        <v>2</v>
      </c>
      <c r="D13" s="21">
        <v>29.4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1014.5</v>
      </c>
      <c r="M13" s="24">
        <v>1021</v>
      </c>
      <c r="N13" s="2"/>
      <c r="O13" s="26">
        <v>6</v>
      </c>
      <c r="P13" s="27">
        <v>22</v>
      </c>
      <c r="Q13" s="35">
        <v>80</v>
      </c>
      <c r="R13" s="2"/>
      <c r="S13" s="28">
        <v>6</v>
      </c>
      <c r="T13" s="35" t="s">
        <v>54</v>
      </c>
      <c r="U13" s="97">
        <v>20.9</v>
      </c>
      <c r="V13" s="97">
        <v>2.4</v>
      </c>
      <c r="W13" s="2"/>
      <c r="X13" s="255"/>
      <c r="Y13" s="255"/>
      <c r="Z13" s="255"/>
      <c r="AA13" s="43"/>
      <c r="AB13" s="255" t="s">
        <v>94</v>
      </c>
      <c r="AC13" s="255"/>
      <c r="AD13" s="255"/>
      <c r="AE13" s="255"/>
      <c r="AF13" s="2"/>
    </row>
    <row r="14" spans="1:119">
      <c r="A14" s="26">
        <v>7</v>
      </c>
      <c r="B14" s="21">
        <v>17.100000000000001</v>
      </c>
      <c r="C14" s="21" t="s">
        <v>2</v>
      </c>
      <c r="D14" s="21">
        <v>29.6</v>
      </c>
      <c r="E14" s="21" t="s">
        <v>2</v>
      </c>
      <c r="F14" s="2"/>
      <c r="G14" s="170"/>
      <c r="H14" s="21">
        <v>0</v>
      </c>
      <c r="I14" s="21"/>
      <c r="J14" s="2"/>
      <c r="K14" s="26">
        <v>7</v>
      </c>
      <c r="L14" s="24">
        <v>1020.4</v>
      </c>
      <c r="M14" s="24">
        <v>1023.3</v>
      </c>
      <c r="N14" s="2"/>
      <c r="O14" s="26">
        <v>7</v>
      </c>
      <c r="P14" s="94">
        <v>25</v>
      </c>
      <c r="Q14" s="27">
        <v>77</v>
      </c>
      <c r="R14" s="2"/>
      <c r="S14" s="28">
        <v>7</v>
      </c>
      <c r="T14" s="35" t="s">
        <v>54</v>
      </c>
      <c r="U14" s="97">
        <v>20.9</v>
      </c>
      <c r="V14" s="97">
        <v>1.9</v>
      </c>
      <c r="W14" s="2"/>
      <c r="X14" s="255"/>
      <c r="Y14" s="255"/>
      <c r="Z14" s="255"/>
      <c r="AA14" s="43"/>
      <c r="AB14" s="255" t="s">
        <v>94</v>
      </c>
      <c r="AC14" s="255"/>
      <c r="AD14" s="255"/>
      <c r="AE14" s="255"/>
      <c r="AF14" s="2"/>
    </row>
    <row r="15" spans="1:119">
      <c r="A15" s="26">
        <v>8</v>
      </c>
      <c r="B15" s="21">
        <v>16.7</v>
      </c>
      <c r="C15" s="21" t="s">
        <v>2</v>
      </c>
      <c r="D15" s="21">
        <v>30.6</v>
      </c>
      <c r="E15" s="21" t="s">
        <v>2</v>
      </c>
      <c r="F15" s="2"/>
      <c r="G15" s="170"/>
      <c r="H15" s="21">
        <v>0</v>
      </c>
      <c r="I15" s="21"/>
      <c r="J15" s="2"/>
      <c r="K15" s="26">
        <v>8</v>
      </c>
      <c r="L15" s="24">
        <v>1015.1</v>
      </c>
      <c r="M15" s="24">
        <v>1021.4</v>
      </c>
      <c r="N15" s="2"/>
      <c r="O15" s="26">
        <v>8</v>
      </c>
      <c r="P15" s="94">
        <v>29</v>
      </c>
      <c r="Q15" s="27">
        <v>82</v>
      </c>
      <c r="R15" s="2"/>
      <c r="S15" s="28">
        <v>8</v>
      </c>
      <c r="T15" s="35" t="s">
        <v>54</v>
      </c>
      <c r="U15" s="97">
        <v>16.100000000000001</v>
      </c>
      <c r="V15" s="97">
        <v>1.8</v>
      </c>
      <c r="W15" s="2"/>
      <c r="X15" s="255"/>
      <c r="Y15" s="255"/>
      <c r="Z15" s="255"/>
      <c r="AA15" s="43"/>
      <c r="AB15" s="255" t="s">
        <v>94</v>
      </c>
      <c r="AC15" s="255"/>
      <c r="AD15" s="255"/>
      <c r="AE15" s="255"/>
      <c r="AF15" s="2"/>
    </row>
    <row r="16" spans="1:119">
      <c r="A16" s="26">
        <v>9</v>
      </c>
      <c r="B16" s="21">
        <v>18.399999999999999</v>
      </c>
      <c r="C16" s="21" t="s">
        <v>2</v>
      </c>
      <c r="D16" s="21">
        <v>29.3</v>
      </c>
      <c r="E16" s="21" t="s">
        <v>2</v>
      </c>
      <c r="F16" s="2"/>
      <c r="G16" s="23"/>
      <c r="H16" s="21">
        <v>0</v>
      </c>
      <c r="I16" s="21"/>
      <c r="J16" s="2"/>
      <c r="K16" s="26">
        <v>9</v>
      </c>
      <c r="L16" s="24">
        <v>1009.5</v>
      </c>
      <c r="M16" s="24">
        <v>1015.7</v>
      </c>
      <c r="N16" s="2"/>
      <c r="O16" s="26">
        <v>9</v>
      </c>
      <c r="P16" s="27">
        <v>38</v>
      </c>
      <c r="Q16" s="27">
        <v>81</v>
      </c>
      <c r="R16" s="2"/>
      <c r="S16" s="28">
        <v>9</v>
      </c>
      <c r="T16" s="35" t="s">
        <v>54</v>
      </c>
      <c r="U16" s="97">
        <v>20.9</v>
      </c>
      <c r="V16" s="97">
        <v>3.1</v>
      </c>
      <c r="W16" s="2"/>
      <c r="X16" s="255"/>
      <c r="Y16" s="255"/>
      <c r="Z16" s="255"/>
      <c r="AA16" s="43"/>
      <c r="AB16" s="255" t="s">
        <v>228</v>
      </c>
      <c r="AC16" s="255"/>
      <c r="AD16" s="255"/>
      <c r="AE16" s="255"/>
      <c r="AF16" s="2"/>
    </row>
    <row r="17" spans="1:33">
      <c r="A17" s="26">
        <v>10</v>
      </c>
      <c r="B17" s="21">
        <v>18.7</v>
      </c>
      <c r="C17" s="21" t="s">
        <v>2</v>
      </c>
      <c r="D17" s="21">
        <v>27.7</v>
      </c>
      <c r="E17" s="21" t="s">
        <v>2</v>
      </c>
      <c r="F17" s="2"/>
      <c r="G17" s="229" t="s">
        <v>199</v>
      </c>
      <c r="H17" s="34">
        <v>6.8579999999999997</v>
      </c>
      <c r="I17" s="34">
        <v>83.1</v>
      </c>
      <c r="J17" s="2"/>
      <c r="K17" s="26">
        <v>10</v>
      </c>
      <c r="L17" s="24">
        <v>1008.9</v>
      </c>
      <c r="M17" s="24">
        <v>1012.9</v>
      </c>
      <c r="N17" s="2"/>
      <c r="O17" s="26">
        <v>10</v>
      </c>
      <c r="P17" s="27">
        <v>34</v>
      </c>
      <c r="Q17" s="27">
        <v>77</v>
      </c>
      <c r="R17" s="2"/>
      <c r="S17" s="28">
        <v>10</v>
      </c>
      <c r="T17" s="35" t="s">
        <v>62</v>
      </c>
      <c r="U17" s="34">
        <v>33.799999999999997</v>
      </c>
      <c r="V17" s="34">
        <v>3.9</v>
      </c>
      <c r="W17" s="2"/>
      <c r="X17" s="255" t="s">
        <v>227</v>
      </c>
      <c r="Y17" s="255"/>
      <c r="Z17" s="255"/>
      <c r="AA17" s="43"/>
      <c r="AB17" s="255" t="s">
        <v>120</v>
      </c>
      <c r="AC17" s="255"/>
      <c r="AD17" s="255"/>
      <c r="AE17" s="255"/>
      <c r="AF17" s="2"/>
    </row>
    <row r="18" spans="1:33">
      <c r="A18" s="26">
        <v>11</v>
      </c>
      <c r="B18" s="21">
        <v>16.3</v>
      </c>
      <c r="C18" s="21" t="s">
        <v>2</v>
      </c>
      <c r="D18" s="21">
        <v>25.6</v>
      </c>
      <c r="E18" s="21" t="s">
        <v>2</v>
      </c>
      <c r="F18" s="2"/>
      <c r="G18" s="23"/>
      <c r="H18" s="21">
        <v>0</v>
      </c>
      <c r="I18" s="21"/>
      <c r="J18" s="2"/>
      <c r="K18" s="26">
        <v>11</v>
      </c>
      <c r="L18" s="24">
        <v>1012.9</v>
      </c>
      <c r="M18" s="24">
        <v>1020.4</v>
      </c>
      <c r="N18" s="2"/>
      <c r="O18" s="26">
        <v>11</v>
      </c>
      <c r="P18" s="27">
        <v>25</v>
      </c>
      <c r="Q18" s="27">
        <v>71</v>
      </c>
      <c r="R18" s="2"/>
      <c r="S18" s="28">
        <v>11</v>
      </c>
      <c r="T18" s="35" t="s">
        <v>62</v>
      </c>
      <c r="U18" s="97">
        <v>29</v>
      </c>
      <c r="V18" s="97">
        <v>5.8</v>
      </c>
      <c r="W18" s="2"/>
      <c r="X18" s="255"/>
      <c r="Y18" s="255"/>
      <c r="Z18" s="255"/>
      <c r="AA18" s="43"/>
      <c r="AB18" s="255" t="s">
        <v>104</v>
      </c>
      <c r="AC18" s="255"/>
      <c r="AD18" s="255"/>
      <c r="AE18" s="255"/>
      <c r="AF18" s="2"/>
      <c r="AG18" s="36"/>
    </row>
    <row r="19" spans="1:33">
      <c r="A19" s="26">
        <v>12</v>
      </c>
      <c r="B19" s="134">
        <v>14.7</v>
      </c>
      <c r="C19" s="21" t="s">
        <v>2</v>
      </c>
      <c r="D19" s="21">
        <v>27.1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1020.4</v>
      </c>
      <c r="M19" s="24">
        <v>1023.4</v>
      </c>
      <c r="N19" s="2"/>
      <c r="O19" s="26">
        <v>12</v>
      </c>
      <c r="P19" s="27">
        <v>27</v>
      </c>
      <c r="Q19" s="27">
        <v>75</v>
      </c>
      <c r="R19" s="2"/>
      <c r="S19" s="28">
        <v>12</v>
      </c>
      <c r="T19" s="35" t="s">
        <v>54</v>
      </c>
      <c r="U19" s="97">
        <v>16.100000000000001</v>
      </c>
      <c r="V19" s="97">
        <v>2.4</v>
      </c>
      <c r="W19" s="2"/>
      <c r="X19" s="255"/>
      <c r="Y19" s="255"/>
      <c r="Z19" s="255"/>
      <c r="AA19" s="43"/>
      <c r="AB19" s="255" t="s">
        <v>94</v>
      </c>
      <c r="AC19" s="255"/>
      <c r="AD19" s="255"/>
      <c r="AE19" s="255"/>
      <c r="AF19" s="2"/>
    </row>
    <row r="20" spans="1:33">
      <c r="A20" s="26">
        <v>13</v>
      </c>
      <c r="B20" s="21">
        <v>16.100000000000001</v>
      </c>
      <c r="C20" s="21" t="s">
        <v>2</v>
      </c>
      <c r="D20" s="21">
        <v>28.3</v>
      </c>
      <c r="E20" s="21" t="s">
        <v>2</v>
      </c>
      <c r="F20" s="2"/>
      <c r="G20" s="171"/>
      <c r="H20" s="21">
        <v>0</v>
      </c>
      <c r="I20" s="21"/>
      <c r="J20" s="2"/>
      <c r="K20" s="26">
        <v>13</v>
      </c>
      <c r="L20" s="24">
        <v>1020.7</v>
      </c>
      <c r="M20" s="132">
        <v>1024.2</v>
      </c>
      <c r="N20" s="2"/>
      <c r="O20" s="26">
        <v>13</v>
      </c>
      <c r="P20" s="27">
        <v>35</v>
      </c>
      <c r="Q20" s="27">
        <v>79</v>
      </c>
      <c r="R20" s="37"/>
      <c r="S20" s="28">
        <v>13</v>
      </c>
      <c r="T20" s="35" t="s">
        <v>62</v>
      </c>
      <c r="U20" s="97">
        <v>20.9</v>
      </c>
      <c r="V20" s="97">
        <v>2.2999999999999998</v>
      </c>
      <c r="W20" s="2"/>
      <c r="X20" s="255"/>
      <c r="Y20" s="255"/>
      <c r="Z20" s="255"/>
      <c r="AA20" s="43"/>
      <c r="AB20" s="255" t="s">
        <v>94</v>
      </c>
      <c r="AC20" s="255"/>
      <c r="AD20" s="255"/>
      <c r="AE20" s="255"/>
      <c r="AF20" s="2"/>
    </row>
    <row r="21" spans="1:33">
      <c r="A21" s="26">
        <v>14</v>
      </c>
      <c r="B21" s="21">
        <v>17.8</v>
      </c>
      <c r="C21" s="21" t="s">
        <v>2</v>
      </c>
      <c r="D21" s="21">
        <v>31.3</v>
      </c>
      <c r="E21" s="21" t="s">
        <v>2</v>
      </c>
      <c r="F21" s="2"/>
      <c r="G21" s="23"/>
      <c r="H21" s="21">
        <v>0</v>
      </c>
      <c r="I21" s="21"/>
      <c r="J21" s="2"/>
      <c r="K21" s="26">
        <v>14</v>
      </c>
      <c r="L21" s="24">
        <v>1017.4</v>
      </c>
      <c r="M21" s="24">
        <v>1022.2</v>
      </c>
      <c r="N21" s="2"/>
      <c r="O21" s="26">
        <v>14</v>
      </c>
      <c r="P21" s="27">
        <v>32</v>
      </c>
      <c r="Q21" s="27">
        <v>83</v>
      </c>
      <c r="R21" s="2"/>
      <c r="S21" s="28">
        <v>14</v>
      </c>
      <c r="T21" s="35" t="s">
        <v>62</v>
      </c>
      <c r="U21" s="97">
        <v>16.100000000000001</v>
      </c>
      <c r="V21" s="97">
        <v>1.8</v>
      </c>
      <c r="W21" s="2"/>
      <c r="X21" s="255"/>
      <c r="Y21" s="255"/>
      <c r="Z21" s="255"/>
      <c r="AA21" s="43"/>
      <c r="AB21" s="255" t="s">
        <v>94</v>
      </c>
      <c r="AC21" s="255"/>
      <c r="AD21" s="255"/>
      <c r="AE21" s="255"/>
      <c r="AF21" s="2"/>
    </row>
    <row r="22" spans="1:33">
      <c r="A22" s="26">
        <v>15</v>
      </c>
      <c r="B22" s="29">
        <v>19.399999999999999</v>
      </c>
      <c r="C22" s="21" t="s">
        <v>2</v>
      </c>
      <c r="D22" s="21">
        <v>31.4</v>
      </c>
      <c r="E22" s="21" t="s">
        <v>2</v>
      </c>
      <c r="F22" s="2"/>
      <c r="G22" s="23"/>
      <c r="H22" s="21">
        <v>0</v>
      </c>
      <c r="I22" s="21"/>
      <c r="J22" s="2"/>
      <c r="K22" s="26">
        <v>15</v>
      </c>
      <c r="L22" s="24">
        <v>1013.4</v>
      </c>
      <c r="M22" s="24">
        <v>1018.6</v>
      </c>
      <c r="N22" s="2"/>
      <c r="O22" s="26">
        <v>15</v>
      </c>
      <c r="P22" s="27">
        <v>31</v>
      </c>
      <c r="Q22" s="27">
        <v>80</v>
      </c>
      <c r="R22" s="2"/>
      <c r="S22" s="28">
        <v>15</v>
      </c>
      <c r="T22" s="35" t="s">
        <v>62</v>
      </c>
      <c r="U22" s="97">
        <v>20.9</v>
      </c>
      <c r="V22" s="97">
        <v>3.9</v>
      </c>
      <c r="W22" s="2"/>
      <c r="X22" s="255"/>
      <c r="Y22" s="255"/>
      <c r="Z22" s="255"/>
      <c r="AA22" s="43"/>
      <c r="AB22" s="255" t="s">
        <v>94</v>
      </c>
      <c r="AC22" s="255"/>
      <c r="AD22" s="255"/>
      <c r="AE22" s="255"/>
      <c r="AF22" s="2"/>
    </row>
    <row r="23" spans="1:33">
      <c r="A23" s="26">
        <v>16</v>
      </c>
      <c r="B23" s="21">
        <v>21</v>
      </c>
      <c r="C23" s="21" t="s">
        <v>2</v>
      </c>
      <c r="D23" s="21">
        <v>30.7</v>
      </c>
      <c r="E23" s="21" t="s">
        <v>2</v>
      </c>
      <c r="F23" s="2"/>
      <c r="G23" s="230" t="s">
        <v>229</v>
      </c>
      <c r="H23" s="128">
        <v>18.795999999999999</v>
      </c>
      <c r="I23" s="128">
        <v>228.6</v>
      </c>
      <c r="J23" s="2"/>
      <c r="K23" s="26">
        <v>16</v>
      </c>
      <c r="L23" s="24">
        <v>1010.8</v>
      </c>
      <c r="M23" s="24">
        <v>1015.5</v>
      </c>
      <c r="N23" s="2"/>
      <c r="O23" s="26">
        <v>16</v>
      </c>
      <c r="P23" s="27">
        <v>37</v>
      </c>
      <c r="Q23" s="27">
        <v>80</v>
      </c>
      <c r="R23" s="2"/>
      <c r="S23" s="28">
        <v>16</v>
      </c>
      <c r="T23" s="35" t="s">
        <v>62</v>
      </c>
      <c r="U23" s="34">
        <v>45.1</v>
      </c>
      <c r="V23" s="34">
        <v>3.7</v>
      </c>
      <c r="W23" s="2"/>
      <c r="X23" s="255" t="s">
        <v>230</v>
      </c>
      <c r="Y23" s="255"/>
      <c r="Z23" s="255"/>
      <c r="AA23" s="43"/>
      <c r="AB23" s="255" t="s">
        <v>120</v>
      </c>
      <c r="AC23" s="255"/>
      <c r="AD23" s="255"/>
      <c r="AE23" s="255"/>
      <c r="AF23" s="2"/>
    </row>
    <row r="24" spans="1:33">
      <c r="A24" s="26">
        <v>17</v>
      </c>
      <c r="B24" s="21">
        <v>17.100000000000001</v>
      </c>
      <c r="C24" s="21" t="s">
        <v>2</v>
      </c>
      <c r="D24" s="21">
        <v>31.4</v>
      </c>
      <c r="E24" s="21" t="s">
        <v>2</v>
      </c>
      <c r="F24" s="2"/>
      <c r="G24" s="23"/>
      <c r="H24" s="21">
        <v>0</v>
      </c>
      <c r="I24" s="21"/>
      <c r="J24" s="2"/>
      <c r="K24" s="26">
        <v>17</v>
      </c>
      <c r="L24" s="24">
        <v>1005.9</v>
      </c>
      <c r="M24" s="24">
        <v>1011.7</v>
      </c>
      <c r="N24" s="2"/>
      <c r="O24" s="26">
        <v>17</v>
      </c>
      <c r="P24" s="27">
        <v>29</v>
      </c>
      <c r="Q24" s="27">
        <v>86</v>
      </c>
      <c r="R24" s="2"/>
      <c r="S24" s="28">
        <v>17</v>
      </c>
      <c r="T24" s="35" t="s">
        <v>54</v>
      </c>
      <c r="U24" s="97">
        <v>22.5</v>
      </c>
      <c r="V24" s="97">
        <v>2.7</v>
      </c>
      <c r="W24" s="2"/>
      <c r="X24" s="255"/>
      <c r="Y24" s="255"/>
      <c r="Z24" s="255"/>
      <c r="AA24" s="43"/>
      <c r="AB24" s="255" t="s">
        <v>94</v>
      </c>
      <c r="AC24" s="255"/>
      <c r="AD24" s="255"/>
      <c r="AE24" s="255"/>
      <c r="AF24" s="2"/>
    </row>
    <row r="25" spans="1:33">
      <c r="A25" s="26">
        <v>18</v>
      </c>
      <c r="B25" s="21">
        <v>19.2</v>
      </c>
      <c r="C25" s="21" t="s">
        <v>2</v>
      </c>
      <c r="D25" s="21">
        <v>28.1</v>
      </c>
      <c r="E25" s="21" t="s">
        <v>2</v>
      </c>
      <c r="F25" s="2"/>
      <c r="G25" s="23"/>
      <c r="H25" s="34">
        <v>0</v>
      </c>
      <c r="I25" s="21"/>
      <c r="J25" s="2"/>
      <c r="K25" s="26">
        <v>18</v>
      </c>
      <c r="L25" s="24">
        <v>1006.2</v>
      </c>
      <c r="M25" s="24">
        <v>1009.9</v>
      </c>
      <c r="N25" s="2"/>
      <c r="O25" s="26">
        <v>18</v>
      </c>
      <c r="P25" s="27">
        <v>44</v>
      </c>
      <c r="Q25" s="27">
        <v>82</v>
      </c>
      <c r="R25" s="2"/>
      <c r="S25" s="28">
        <v>18</v>
      </c>
      <c r="T25" s="35" t="s">
        <v>62</v>
      </c>
      <c r="U25" s="97">
        <v>20.9</v>
      </c>
      <c r="V25" s="97">
        <v>2.9</v>
      </c>
      <c r="W25" s="2"/>
      <c r="X25" s="255"/>
      <c r="Y25" s="255"/>
      <c r="Z25" s="255"/>
      <c r="AA25" s="43"/>
      <c r="AB25" s="255" t="s">
        <v>104</v>
      </c>
      <c r="AC25" s="255"/>
      <c r="AD25" s="255"/>
      <c r="AE25" s="255"/>
      <c r="AF25" s="38"/>
    </row>
    <row r="26" spans="1:33">
      <c r="A26" s="26">
        <v>19</v>
      </c>
      <c r="B26" s="21">
        <v>19.899999999999999</v>
      </c>
      <c r="C26" s="21" t="s">
        <v>2</v>
      </c>
      <c r="D26" s="21">
        <v>29.1</v>
      </c>
      <c r="E26" s="21" t="s">
        <v>2</v>
      </c>
      <c r="F26" s="2"/>
      <c r="G26" s="172"/>
      <c r="H26" s="21">
        <v>0</v>
      </c>
      <c r="I26" s="21"/>
      <c r="J26" s="2"/>
      <c r="K26" s="26">
        <v>19</v>
      </c>
      <c r="L26" s="24">
        <v>1007.8</v>
      </c>
      <c r="M26" s="24">
        <v>1011.9</v>
      </c>
      <c r="N26" s="2"/>
      <c r="O26" s="26">
        <v>19</v>
      </c>
      <c r="P26" s="27">
        <v>46</v>
      </c>
      <c r="Q26" s="27">
        <v>82</v>
      </c>
      <c r="R26" s="2"/>
      <c r="S26" s="28">
        <v>19</v>
      </c>
      <c r="T26" s="35" t="s">
        <v>62</v>
      </c>
      <c r="U26" s="97">
        <v>17.7</v>
      </c>
      <c r="V26" s="97">
        <v>4.2</v>
      </c>
      <c r="W26" s="2"/>
      <c r="X26" s="255"/>
      <c r="Y26" s="255"/>
      <c r="Z26" s="255"/>
      <c r="AA26" s="43"/>
      <c r="AB26" s="255" t="s">
        <v>104</v>
      </c>
      <c r="AC26" s="255"/>
      <c r="AD26" s="255"/>
      <c r="AE26" s="255"/>
      <c r="AF26" s="38"/>
    </row>
    <row r="27" spans="1:33">
      <c r="A27" s="26">
        <v>20</v>
      </c>
      <c r="B27" s="21">
        <v>22.2</v>
      </c>
      <c r="C27" s="21" t="s">
        <v>2</v>
      </c>
      <c r="D27" s="136">
        <v>25.2</v>
      </c>
      <c r="E27" s="21" t="s">
        <v>2</v>
      </c>
      <c r="F27" s="2"/>
      <c r="G27" s="231" t="s">
        <v>216</v>
      </c>
      <c r="H27" s="21">
        <v>0.76200000000000001</v>
      </c>
      <c r="I27" s="21">
        <v>1.8</v>
      </c>
      <c r="J27" s="2"/>
      <c r="K27" s="26">
        <v>20</v>
      </c>
      <c r="L27" s="24">
        <v>1011.8</v>
      </c>
      <c r="M27" s="97">
        <v>1013.9</v>
      </c>
      <c r="N27" s="2"/>
      <c r="O27" s="26">
        <v>20</v>
      </c>
      <c r="P27" s="27">
        <v>64</v>
      </c>
      <c r="Q27" s="94">
        <v>84</v>
      </c>
      <c r="R27" s="2"/>
      <c r="S27" s="28">
        <v>20</v>
      </c>
      <c r="T27" s="35" t="s">
        <v>62</v>
      </c>
      <c r="U27" s="97">
        <v>17.7</v>
      </c>
      <c r="V27" s="97">
        <v>4.3</v>
      </c>
      <c r="W27" s="2"/>
      <c r="X27" s="255"/>
      <c r="Y27" s="255"/>
      <c r="Z27" s="255"/>
      <c r="AA27" s="43"/>
      <c r="AB27" s="255" t="s">
        <v>100</v>
      </c>
      <c r="AC27" s="255"/>
      <c r="AD27" s="255"/>
      <c r="AE27" s="255"/>
      <c r="AF27" s="38"/>
    </row>
    <row r="28" spans="1:33">
      <c r="A28" s="26">
        <v>21</v>
      </c>
      <c r="B28" s="21">
        <v>19.899999999999999</v>
      </c>
      <c r="C28" s="21" t="s">
        <v>2</v>
      </c>
      <c r="D28" s="21">
        <v>30.2</v>
      </c>
      <c r="E28" s="21" t="s">
        <v>2</v>
      </c>
      <c r="F28" s="2"/>
      <c r="G28" s="172"/>
      <c r="H28" s="21">
        <v>0</v>
      </c>
      <c r="I28" s="21"/>
      <c r="J28" s="2"/>
      <c r="K28" s="26">
        <v>21</v>
      </c>
      <c r="L28" s="24">
        <v>1011.3</v>
      </c>
      <c r="M28" s="24">
        <v>1015.3</v>
      </c>
      <c r="N28" s="2"/>
      <c r="O28" s="26">
        <v>21</v>
      </c>
      <c r="P28" s="131">
        <v>16</v>
      </c>
      <c r="Q28" s="129">
        <v>88</v>
      </c>
      <c r="R28" s="2"/>
      <c r="S28" s="28">
        <v>21</v>
      </c>
      <c r="T28" s="35" t="s">
        <v>54</v>
      </c>
      <c r="U28" s="97">
        <v>37</v>
      </c>
      <c r="V28" s="97">
        <v>3.1</v>
      </c>
      <c r="W28" s="2"/>
      <c r="X28" s="255"/>
      <c r="Y28" s="255"/>
      <c r="Z28" s="255"/>
      <c r="AA28" s="43"/>
      <c r="AB28" s="255" t="s">
        <v>94</v>
      </c>
      <c r="AC28" s="255"/>
      <c r="AD28" s="255"/>
      <c r="AE28" s="255"/>
      <c r="AF28" s="2"/>
    </row>
    <row r="29" spans="1:33">
      <c r="A29" s="26">
        <v>22</v>
      </c>
      <c r="B29" s="21">
        <v>17.600000000000001</v>
      </c>
      <c r="C29" s="21" t="s">
        <v>2</v>
      </c>
      <c r="D29" s="21">
        <v>28.1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1015.3</v>
      </c>
      <c r="M29" s="24">
        <v>1022.7</v>
      </c>
      <c r="N29" s="2"/>
      <c r="O29" s="26">
        <v>22</v>
      </c>
      <c r="P29" s="27">
        <v>29</v>
      </c>
      <c r="Q29" s="27">
        <v>60</v>
      </c>
      <c r="R29" s="2"/>
      <c r="S29" s="28">
        <v>22</v>
      </c>
      <c r="T29" s="35" t="s">
        <v>62</v>
      </c>
      <c r="U29" s="97">
        <v>22.5</v>
      </c>
      <c r="V29" s="97">
        <v>3.4</v>
      </c>
      <c r="W29" s="2"/>
      <c r="X29" s="255"/>
      <c r="Y29" s="255"/>
      <c r="Z29" s="255"/>
      <c r="AA29" s="43"/>
      <c r="AB29" s="255" t="s">
        <v>94</v>
      </c>
      <c r="AC29" s="255"/>
      <c r="AD29" s="255"/>
      <c r="AE29" s="255"/>
      <c r="AF29" s="38"/>
    </row>
    <row r="30" spans="1:33">
      <c r="A30" s="26">
        <v>23</v>
      </c>
      <c r="B30" s="21">
        <v>15.9</v>
      </c>
      <c r="C30" s="21" t="s">
        <v>2</v>
      </c>
      <c r="D30" s="21">
        <v>30.1</v>
      </c>
      <c r="E30" s="21" t="s">
        <v>2</v>
      </c>
      <c r="F30" s="2"/>
      <c r="G30" s="172"/>
      <c r="H30" s="21">
        <v>0</v>
      </c>
      <c r="I30" s="21"/>
      <c r="J30" s="2"/>
      <c r="K30" s="26">
        <v>23</v>
      </c>
      <c r="L30" s="24">
        <v>1019.7</v>
      </c>
      <c r="M30" s="24">
        <v>1023.4</v>
      </c>
      <c r="N30" s="2"/>
      <c r="O30" s="26">
        <v>23</v>
      </c>
      <c r="P30" s="27">
        <v>29</v>
      </c>
      <c r="Q30" s="35">
        <v>82</v>
      </c>
      <c r="R30" s="2"/>
      <c r="S30" s="28">
        <v>23</v>
      </c>
      <c r="T30" s="35" t="s">
        <v>64</v>
      </c>
      <c r="U30" s="97">
        <v>17.7</v>
      </c>
      <c r="V30" s="97">
        <v>2.4</v>
      </c>
      <c r="W30" s="2"/>
      <c r="X30" s="255"/>
      <c r="Y30" s="255"/>
      <c r="Z30" s="255"/>
      <c r="AA30" s="43"/>
      <c r="AB30" s="255" t="s">
        <v>94</v>
      </c>
      <c r="AC30" s="255"/>
      <c r="AD30" s="255"/>
      <c r="AE30" s="255"/>
      <c r="AF30" s="2"/>
    </row>
    <row r="31" spans="1:33">
      <c r="A31" s="26">
        <v>24</v>
      </c>
      <c r="B31" s="21">
        <v>17.7</v>
      </c>
      <c r="C31" s="21" t="s">
        <v>2</v>
      </c>
      <c r="D31" s="21">
        <v>30.6</v>
      </c>
      <c r="E31" s="21" t="s">
        <v>2</v>
      </c>
      <c r="F31" s="2"/>
      <c r="G31" s="23"/>
      <c r="H31" s="34">
        <v>0</v>
      </c>
      <c r="I31" s="21"/>
      <c r="J31" s="2"/>
      <c r="K31" s="26">
        <v>24</v>
      </c>
      <c r="L31" s="24">
        <v>1017.3</v>
      </c>
      <c r="M31" s="24">
        <v>1022.3</v>
      </c>
      <c r="N31" s="2"/>
      <c r="O31" s="26">
        <v>24</v>
      </c>
      <c r="P31" s="27">
        <v>27</v>
      </c>
      <c r="Q31" s="27">
        <v>81</v>
      </c>
      <c r="R31" s="2"/>
      <c r="S31" s="28">
        <v>24</v>
      </c>
      <c r="T31" s="35" t="s">
        <v>54</v>
      </c>
      <c r="U31" s="97">
        <v>17.7</v>
      </c>
      <c r="V31" s="97">
        <v>2.2999999999999998</v>
      </c>
      <c r="W31" s="2"/>
      <c r="X31" s="255"/>
      <c r="Y31" s="255"/>
      <c r="Z31" s="255"/>
      <c r="AA31" s="43"/>
      <c r="AB31" s="255" t="s">
        <v>94</v>
      </c>
      <c r="AC31" s="255"/>
      <c r="AD31" s="255"/>
      <c r="AE31" s="255"/>
      <c r="AF31" s="2"/>
    </row>
    <row r="32" spans="1:33">
      <c r="A32" s="26">
        <v>25</v>
      </c>
      <c r="B32" s="21">
        <v>22.3</v>
      </c>
      <c r="C32" s="21" t="s">
        <v>2</v>
      </c>
      <c r="D32" s="21">
        <v>31.2</v>
      </c>
      <c r="E32" s="21" t="s">
        <v>2</v>
      </c>
      <c r="F32" s="2"/>
      <c r="G32" s="173"/>
      <c r="H32" s="21">
        <v>0</v>
      </c>
      <c r="I32" s="21"/>
      <c r="J32" s="2"/>
      <c r="K32" s="26">
        <v>25</v>
      </c>
      <c r="L32" s="24">
        <v>1015.3</v>
      </c>
      <c r="M32" s="24">
        <v>1019.9</v>
      </c>
      <c r="N32" s="2"/>
      <c r="O32" s="26">
        <v>25</v>
      </c>
      <c r="P32" s="27">
        <v>32</v>
      </c>
      <c r="Q32" s="27">
        <v>62</v>
      </c>
      <c r="R32" s="2"/>
      <c r="S32" s="28">
        <v>25</v>
      </c>
      <c r="T32" s="35" t="s">
        <v>62</v>
      </c>
      <c r="U32" s="97">
        <v>17.7</v>
      </c>
      <c r="V32" s="97">
        <v>3.7</v>
      </c>
      <c r="W32" s="2"/>
      <c r="X32" s="255"/>
      <c r="Y32" s="255"/>
      <c r="Z32" s="255"/>
      <c r="AA32" s="43"/>
      <c r="AB32" s="255" t="s">
        <v>94</v>
      </c>
      <c r="AC32" s="255"/>
      <c r="AD32" s="255"/>
      <c r="AE32" s="255"/>
      <c r="AF32" s="2"/>
    </row>
    <row r="33" spans="1:32">
      <c r="A33" s="26">
        <v>26</v>
      </c>
      <c r="B33" s="21">
        <v>22</v>
      </c>
      <c r="C33" s="21" t="s">
        <v>2</v>
      </c>
      <c r="D33" s="21">
        <v>31.4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1015.8</v>
      </c>
      <c r="M33" s="24">
        <v>1019.1</v>
      </c>
      <c r="N33" s="2"/>
      <c r="O33" s="26">
        <v>26</v>
      </c>
      <c r="P33" s="27">
        <v>33</v>
      </c>
      <c r="Q33" s="27">
        <v>76</v>
      </c>
      <c r="R33" s="2"/>
      <c r="S33" s="28">
        <v>26</v>
      </c>
      <c r="T33" s="35" t="s">
        <v>62</v>
      </c>
      <c r="U33" s="97">
        <v>17.7</v>
      </c>
      <c r="V33" s="97">
        <v>3.5</v>
      </c>
      <c r="W33" s="2"/>
      <c r="X33" s="255"/>
      <c r="Y33" s="255"/>
      <c r="Z33" s="255"/>
      <c r="AA33" s="43"/>
      <c r="AB33" s="255" t="s">
        <v>94</v>
      </c>
      <c r="AC33" s="255"/>
      <c r="AD33" s="255"/>
      <c r="AE33" s="255"/>
      <c r="AF33" s="2"/>
    </row>
    <row r="34" spans="1:32">
      <c r="A34" s="26">
        <v>27</v>
      </c>
      <c r="B34" s="21">
        <v>22.1</v>
      </c>
      <c r="C34" s="21" t="s">
        <v>2</v>
      </c>
      <c r="D34" s="21">
        <v>32.299999999999997</v>
      </c>
      <c r="E34" s="21" t="s">
        <v>2</v>
      </c>
      <c r="F34" s="2"/>
      <c r="G34" s="23"/>
      <c r="H34" s="21">
        <v>0</v>
      </c>
      <c r="I34" s="21"/>
      <c r="J34" s="2"/>
      <c r="K34" s="26">
        <v>27</v>
      </c>
      <c r="L34" s="24">
        <v>1015.8</v>
      </c>
      <c r="M34" s="24">
        <v>1019.5</v>
      </c>
      <c r="N34" s="2"/>
      <c r="O34" s="26">
        <v>27</v>
      </c>
      <c r="P34" s="27">
        <v>26</v>
      </c>
      <c r="Q34" s="27">
        <v>75</v>
      </c>
      <c r="R34" s="2"/>
      <c r="S34" s="28">
        <v>27</v>
      </c>
      <c r="T34" s="35" t="s">
        <v>54</v>
      </c>
      <c r="U34" s="97">
        <v>20.9</v>
      </c>
      <c r="V34" s="97">
        <v>2.2999999999999998</v>
      </c>
      <c r="W34" s="2"/>
      <c r="X34" s="255"/>
      <c r="Y34" s="255"/>
      <c r="Z34" s="255"/>
      <c r="AA34" s="43"/>
      <c r="AB34" s="255" t="s">
        <v>94</v>
      </c>
      <c r="AC34" s="255"/>
      <c r="AD34" s="255"/>
      <c r="AE34" s="255"/>
      <c r="AF34" s="2"/>
    </row>
    <row r="35" spans="1:32">
      <c r="A35" s="26">
        <v>28</v>
      </c>
      <c r="B35" s="21">
        <v>19.100000000000001</v>
      </c>
      <c r="C35" s="21" t="s">
        <v>2</v>
      </c>
      <c r="D35" s="128">
        <v>33</v>
      </c>
      <c r="E35" s="21" t="s">
        <v>2</v>
      </c>
      <c r="F35" s="2"/>
      <c r="G35" s="23"/>
      <c r="H35" s="21">
        <v>0</v>
      </c>
      <c r="I35" s="21"/>
      <c r="J35" s="2"/>
      <c r="K35" s="26">
        <v>28</v>
      </c>
      <c r="L35" s="24">
        <v>1013.4</v>
      </c>
      <c r="M35" s="24">
        <v>1017.7</v>
      </c>
      <c r="N35" s="2"/>
      <c r="O35" s="26">
        <v>28</v>
      </c>
      <c r="P35" s="27">
        <v>26</v>
      </c>
      <c r="Q35" s="27">
        <v>79</v>
      </c>
      <c r="R35" s="2"/>
      <c r="S35" s="28">
        <v>28</v>
      </c>
      <c r="T35" s="35" t="s">
        <v>64</v>
      </c>
      <c r="U35" s="97">
        <v>16.100000000000001</v>
      </c>
      <c r="V35" s="97">
        <v>2.1</v>
      </c>
      <c r="W35" s="2"/>
      <c r="X35" s="255"/>
      <c r="Y35" s="255"/>
      <c r="Z35" s="255"/>
      <c r="AA35" s="43"/>
      <c r="AB35" s="255" t="s">
        <v>94</v>
      </c>
      <c r="AC35" s="255"/>
      <c r="AD35" s="255"/>
      <c r="AE35" s="255"/>
      <c r="AF35" s="2"/>
    </row>
    <row r="36" spans="1:32">
      <c r="A36" s="26">
        <v>29</v>
      </c>
      <c r="B36" s="21">
        <v>20.2</v>
      </c>
      <c r="C36" s="21" t="s">
        <v>2</v>
      </c>
      <c r="D36" s="21">
        <v>32.6</v>
      </c>
      <c r="E36" s="21" t="s">
        <v>2</v>
      </c>
      <c r="F36" s="2"/>
      <c r="G36" s="232" t="s">
        <v>199</v>
      </c>
      <c r="H36" s="21">
        <v>1.016</v>
      </c>
      <c r="I36" s="21">
        <v>4.5999999999999996</v>
      </c>
      <c r="J36" s="2"/>
      <c r="K36" s="26">
        <v>29</v>
      </c>
      <c r="L36" s="24">
        <v>1010.3</v>
      </c>
      <c r="M36" s="24">
        <v>1015.8</v>
      </c>
      <c r="N36" s="2"/>
      <c r="O36" s="26">
        <v>29</v>
      </c>
      <c r="P36" s="27">
        <v>36</v>
      </c>
      <c r="Q36" s="27">
        <v>82</v>
      </c>
      <c r="R36" s="2"/>
      <c r="S36" s="28">
        <v>29</v>
      </c>
      <c r="T36" s="35" t="s">
        <v>54</v>
      </c>
      <c r="U36" s="130">
        <v>49.9</v>
      </c>
      <c r="V36" s="97">
        <v>3.4</v>
      </c>
      <c r="W36" s="2"/>
      <c r="X36" s="255" t="s">
        <v>208</v>
      </c>
      <c r="Y36" s="255"/>
      <c r="Z36" s="255"/>
      <c r="AA36" s="43"/>
      <c r="AB36" s="255" t="s">
        <v>120</v>
      </c>
      <c r="AC36" s="255"/>
      <c r="AD36" s="255"/>
      <c r="AE36" s="255"/>
      <c r="AF36" s="2"/>
    </row>
    <row r="37" spans="1:32">
      <c r="A37" s="26">
        <v>30</v>
      </c>
      <c r="B37" s="21">
        <v>18.899999999999999</v>
      </c>
      <c r="C37" s="21" t="s">
        <v>2</v>
      </c>
      <c r="D37" s="21">
        <v>26.8</v>
      </c>
      <c r="E37" s="21" t="s">
        <v>2</v>
      </c>
      <c r="F37" s="2"/>
      <c r="G37" s="232" t="s">
        <v>226</v>
      </c>
      <c r="H37" s="21">
        <v>0.50800000000000001</v>
      </c>
      <c r="I37" s="21">
        <v>0.3</v>
      </c>
      <c r="J37" s="2"/>
      <c r="K37" s="26">
        <v>30</v>
      </c>
      <c r="L37" s="24">
        <v>1015.3</v>
      </c>
      <c r="M37" s="24">
        <v>1019.8</v>
      </c>
      <c r="N37" s="2"/>
      <c r="O37" s="26">
        <v>30</v>
      </c>
      <c r="P37" s="27">
        <v>44</v>
      </c>
      <c r="Q37" s="27">
        <v>84</v>
      </c>
      <c r="R37" s="2"/>
      <c r="S37" s="28">
        <v>30</v>
      </c>
      <c r="T37" s="35" t="s">
        <v>62</v>
      </c>
      <c r="U37" s="97">
        <v>32.200000000000003</v>
      </c>
      <c r="V37" s="130">
        <v>6</v>
      </c>
      <c r="W37" s="2"/>
      <c r="X37" s="255"/>
      <c r="Y37" s="255"/>
      <c r="Z37" s="255"/>
      <c r="AA37" s="43"/>
      <c r="AB37" s="255" t="s">
        <v>66</v>
      </c>
      <c r="AC37" s="255"/>
      <c r="AD37" s="255"/>
      <c r="AE37" s="255"/>
      <c r="AF37" s="2"/>
    </row>
    <row r="38" spans="1:32">
      <c r="A38" s="39">
        <v>31</v>
      </c>
      <c r="B38" s="21">
        <v>18.7</v>
      </c>
      <c r="C38" s="21" t="s">
        <v>2</v>
      </c>
      <c r="D38" s="21">
        <v>29.2</v>
      </c>
      <c r="E38" s="21" t="s">
        <v>2</v>
      </c>
      <c r="F38" s="2"/>
      <c r="G38" s="232" t="s">
        <v>231</v>
      </c>
      <c r="H38" s="21">
        <v>9.4</v>
      </c>
      <c r="I38" s="21">
        <v>36.1</v>
      </c>
      <c r="J38" s="2"/>
      <c r="K38" s="39">
        <v>31</v>
      </c>
      <c r="L38" s="24">
        <v>1016.7</v>
      </c>
      <c r="M38" s="24">
        <v>1020.3</v>
      </c>
      <c r="N38" s="2"/>
      <c r="O38" s="39">
        <v>31</v>
      </c>
      <c r="P38" s="27">
        <v>36</v>
      </c>
      <c r="Q38" s="129">
        <v>88</v>
      </c>
      <c r="R38" s="2"/>
      <c r="S38" s="40">
        <v>31</v>
      </c>
      <c r="T38" s="35" t="s">
        <v>62</v>
      </c>
      <c r="U38" s="97">
        <v>24.1</v>
      </c>
      <c r="V38" s="97">
        <v>3.4</v>
      </c>
      <c r="W38" s="2"/>
      <c r="X38" s="255" t="s">
        <v>232</v>
      </c>
      <c r="Y38" s="255"/>
      <c r="Z38" s="255"/>
      <c r="AA38" s="43"/>
      <c r="AB38" s="255" t="s">
        <v>120</v>
      </c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18.948387096774194</v>
      </c>
      <c r="C40" s="45" t="s">
        <v>2</v>
      </c>
      <c r="D40" s="45">
        <f>AVERAGE(D8:D38)</f>
        <v>29.590322580645168</v>
      </c>
      <c r="E40" s="46" t="s">
        <v>2</v>
      </c>
      <c r="F40" s="2"/>
      <c r="G40" s="47" t="s">
        <v>5</v>
      </c>
      <c r="H40" s="48">
        <f>SUM(H8:H38)</f>
        <v>37.847999999999999</v>
      </c>
      <c r="I40" s="116" t="s">
        <v>61</v>
      </c>
      <c r="J40" s="2"/>
      <c r="K40" s="44" t="s">
        <v>3</v>
      </c>
      <c r="L40" s="104">
        <f>AVERAGE(L8:L38)</f>
        <v>1013.2548387096772</v>
      </c>
      <c r="M40" s="105">
        <f>AVERAGE(M8:M38)</f>
        <v>1017.9483870967744</v>
      </c>
      <c r="N40" s="2"/>
      <c r="O40" s="44" t="s">
        <v>3</v>
      </c>
      <c r="P40" s="49">
        <f>AVERAGE(P8:P38)</f>
        <v>33.838709677419352</v>
      </c>
      <c r="Q40" s="95">
        <f>AVERAGE(Q8:Q38)</f>
        <v>79.483870967741936</v>
      </c>
      <c r="R40" s="2"/>
      <c r="S40" s="86" t="s">
        <v>11</v>
      </c>
      <c r="T40" s="86" t="s">
        <v>62</v>
      </c>
      <c r="U40" s="98">
        <f>MAXA(U8:U38)</f>
        <v>49.9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3">
        <f>AVERAGE(B49:B79)</f>
        <v>24.351612903225806</v>
      </c>
      <c r="C41" s="264"/>
      <c r="D41" s="264"/>
      <c r="E41" s="51" t="s">
        <v>2</v>
      </c>
      <c r="F41" s="2"/>
      <c r="G41" s="110" t="s">
        <v>58</v>
      </c>
      <c r="H41" s="118">
        <v>4</v>
      </c>
      <c r="I41" s="126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AVERAGE(L8:M8,L9:M9,L10:M10,L11:M11,L12:M12,L13:M13,L14:M14,L15:M15,L16:M16,L17:M17,L18:M18,L19:M19,L20:M20,L21:M21,L22:M22,L23:M23,L24:M24,L25:M25,L26:M26,L27:M27,L28:M28,L29:M29,L30:M30,L31:M31,L32:M32,L33:M33,L34:M34,L35:M35,L36:M36,L37:M38)</f>
        <v>1015.6016129032265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AVERAGE(P8:Q8,P9:Q9,P10:Q10,P11:Q11,P12:Q12,P13:Q13,P14:Q14,P15:Q15,P16:Q16,P17:Q17,P18:Q18,P19:Q19,P20:Q20,P21:Q21,P22:Q22,P23:Q23,P24:Q24,P25:Q25,P26:Q26,P27:Q27,P28:Q28,P29:Q29,P30:Q30,P31:Q31,P32:Q32,P33:Q33,P34:Q34,P35:Q35,P36:Q36,P37:Q38)</f>
        <v>56.661290322580648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14.7</v>
      </c>
      <c r="C42" s="56" t="s">
        <v>2</v>
      </c>
      <c r="D42" s="56">
        <f>MAXA(D8:D38)</f>
        <v>33</v>
      </c>
      <c r="E42" s="57" t="s">
        <v>2</v>
      </c>
      <c r="F42" s="2"/>
      <c r="G42" s="47" t="s">
        <v>6</v>
      </c>
      <c r="H42" s="48">
        <f>MAXA(H8:H38)</f>
        <v>18.795999999999999</v>
      </c>
      <c r="I42" s="98">
        <f>MAXA(I8:I38)</f>
        <v>228.6</v>
      </c>
      <c r="J42" s="2"/>
      <c r="K42" s="55" t="s">
        <v>4</v>
      </c>
      <c r="L42" s="106">
        <f>MINA(L8:L38)</f>
        <v>1005.5</v>
      </c>
      <c r="M42" s="106">
        <f>MAXA(M8:M38)</f>
        <v>1024.2</v>
      </c>
      <c r="N42" s="2"/>
      <c r="O42" s="55" t="s">
        <v>4</v>
      </c>
      <c r="P42" s="96">
        <f>MINA(P8:P38)</f>
        <v>16</v>
      </c>
      <c r="Q42" s="96">
        <f>MAXA(Q8:Q38)</f>
        <v>88</v>
      </c>
      <c r="R42" s="58"/>
      <c r="S42" s="282" t="s">
        <v>50</v>
      </c>
      <c r="T42" s="283"/>
      <c r="U42" s="103">
        <f>AVERAGE(U8:U38)</f>
        <v>24.132258064516133</v>
      </c>
      <c r="V42" s="103">
        <f>AVERAGE(V8:V38)</f>
        <v>3.3741935483870966</v>
      </c>
      <c r="W42" s="2"/>
      <c r="X42" s="107">
        <f>SUM(H8:H17)</f>
        <v>7.3659999999999997</v>
      </c>
      <c r="Y42" s="107">
        <f>SUM(H18:H27)</f>
        <v>19.558</v>
      </c>
      <c r="Z42" s="107">
        <f>SUM(H28:H38)</f>
        <v>10.923999999999999</v>
      </c>
      <c r="AA42" s="2"/>
      <c r="AB42" s="80" t="s">
        <v>43</v>
      </c>
      <c r="AC42" s="107">
        <f>AVERAGE(B8:B17)</f>
        <v>18.93</v>
      </c>
      <c r="AD42" s="107">
        <f>AVERAGE(D8:D17)</f>
        <v>29.359999999999996</v>
      </c>
      <c r="AE42" s="107">
        <f>AVERAGE(B49:B58)</f>
        <v>24.36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Luglio!H45</f>
        <v>595.85800000000006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18.369999999999997</v>
      </c>
      <c r="AD43" s="107">
        <f>AVERAGE(D18:D27)</f>
        <v>28.82</v>
      </c>
      <c r="AE43" s="107">
        <f>AVERAGE(B59:B68)</f>
        <v>23.66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37.847999999999999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19.490909090909089</v>
      </c>
      <c r="AD44" s="107">
        <f>AVERAGE(D28:D38)</f>
        <v>30.5</v>
      </c>
      <c r="AE44" s="107">
        <f>AVERAGE(B69:B79)</f>
        <v>24.972727272727276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633.70600000000002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24.2</v>
      </c>
      <c r="C49" s="69" t="s">
        <v>2</v>
      </c>
      <c r="G49" s="63"/>
      <c r="L49" s="67"/>
    </row>
    <row r="50" spans="1:20">
      <c r="A50" s="26">
        <v>2</v>
      </c>
      <c r="B50" s="124">
        <v>24.8</v>
      </c>
      <c r="C50" s="71" t="s">
        <v>2</v>
      </c>
    </row>
    <row r="51" spans="1:20">
      <c r="A51" s="26">
        <v>3</v>
      </c>
      <c r="B51" s="124">
        <v>25.7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26.7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23.3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23.1</v>
      </c>
      <c r="C54" s="71" t="s">
        <v>2</v>
      </c>
    </row>
    <row r="55" spans="1:20">
      <c r="A55" s="26">
        <v>7</v>
      </c>
      <c r="B55" s="124">
        <v>24.1</v>
      </c>
      <c r="C55" s="71" t="s">
        <v>2</v>
      </c>
    </row>
    <row r="56" spans="1:20">
      <c r="A56" s="26">
        <v>8</v>
      </c>
      <c r="B56" s="124">
        <v>24</v>
      </c>
      <c r="C56" s="71" t="s">
        <v>2</v>
      </c>
    </row>
    <row r="57" spans="1:20">
      <c r="A57" s="26">
        <v>9</v>
      </c>
      <c r="B57" s="124">
        <v>24.7</v>
      </c>
      <c r="C57" s="71" t="s">
        <v>2</v>
      </c>
    </row>
    <row r="58" spans="1:20">
      <c r="A58" s="26">
        <v>10</v>
      </c>
      <c r="B58" s="124">
        <v>23</v>
      </c>
      <c r="C58" s="71" t="s">
        <v>2</v>
      </c>
    </row>
    <row r="59" spans="1:20">
      <c r="A59" s="26">
        <v>11</v>
      </c>
      <c r="B59" s="124">
        <v>21.6</v>
      </c>
      <c r="C59" s="71" t="s">
        <v>2</v>
      </c>
    </row>
    <row r="60" spans="1:20">
      <c r="A60" s="26">
        <v>12</v>
      </c>
      <c r="B60" s="124">
        <v>21.6</v>
      </c>
      <c r="C60" s="71" t="s">
        <v>2</v>
      </c>
    </row>
    <row r="61" spans="1:20">
      <c r="A61" s="26">
        <v>13</v>
      </c>
      <c r="B61" s="124">
        <v>23.2</v>
      </c>
      <c r="C61" s="71" t="s">
        <v>2</v>
      </c>
    </row>
    <row r="62" spans="1:20">
      <c r="A62" s="26">
        <v>14</v>
      </c>
      <c r="B62" s="124">
        <v>24.9</v>
      </c>
      <c r="C62" s="71" t="s">
        <v>2</v>
      </c>
    </row>
    <row r="63" spans="1:20">
      <c r="A63" s="26">
        <v>15</v>
      </c>
      <c r="B63" s="124">
        <v>26.2</v>
      </c>
      <c r="C63" s="71" t="s">
        <v>2</v>
      </c>
    </row>
    <row r="64" spans="1:20">
      <c r="A64" s="26">
        <v>16</v>
      </c>
      <c r="B64" s="124">
        <v>24.3</v>
      </c>
      <c r="C64" s="71" t="s">
        <v>2</v>
      </c>
    </row>
    <row r="65" spans="1:3">
      <c r="A65" s="26">
        <v>17</v>
      </c>
      <c r="B65" s="124">
        <v>23.6</v>
      </c>
      <c r="C65" s="71" t="s">
        <v>2</v>
      </c>
    </row>
    <row r="66" spans="1:3">
      <c r="A66" s="26">
        <v>18</v>
      </c>
      <c r="B66" s="124">
        <v>23.4</v>
      </c>
      <c r="C66" s="71" t="s">
        <v>2</v>
      </c>
    </row>
    <row r="67" spans="1:3">
      <c r="A67" s="26">
        <v>19</v>
      </c>
      <c r="B67" s="124">
        <v>24.2</v>
      </c>
      <c r="C67" s="71" t="s">
        <v>2</v>
      </c>
    </row>
    <row r="68" spans="1:3">
      <c r="A68" s="26">
        <v>20</v>
      </c>
      <c r="B68" s="124">
        <v>23.6</v>
      </c>
      <c r="C68" s="71" t="s">
        <v>2</v>
      </c>
    </row>
    <row r="69" spans="1:3">
      <c r="A69" s="26">
        <v>21</v>
      </c>
      <c r="B69" s="124">
        <v>24.8</v>
      </c>
      <c r="C69" s="71" t="s">
        <v>2</v>
      </c>
    </row>
    <row r="70" spans="1:3">
      <c r="A70" s="26">
        <v>22</v>
      </c>
      <c r="B70" s="124">
        <v>23.6</v>
      </c>
      <c r="C70" s="71" t="s">
        <v>2</v>
      </c>
    </row>
    <row r="71" spans="1:3">
      <c r="A71" s="26">
        <v>23</v>
      </c>
      <c r="B71" s="124">
        <v>23.7</v>
      </c>
      <c r="C71" s="71" t="s">
        <v>2</v>
      </c>
    </row>
    <row r="72" spans="1:3">
      <c r="A72" s="26">
        <v>24</v>
      </c>
      <c r="B72" s="124">
        <v>24.9</v>
      </c>
      <c r="C72" s="71" t="s">
        <v>2</v>
      </c>
    </row>
    <row r="73" spans="1:3">
      <c r="A73" s="26">
        <v>25</v>
      </c>
      <c r="B73" s="124">
        <v>26.3</v>
      </c>
      <c r="C73" s="71" t="s">
        <v>2</v>
      </c>
    </row>
    <row r="74" spans="1:3">
      <c r="A74" s="26">
        <v>26</v>
      </c>
      <c r="B74" s="124">
        <v>26.6</v>
      </c>
      <c r="C74" s="71" t="s">
        <v>2</v>
      </c>
    </row>
    <row r="75" spans="1:3">
      <c r="A75" s="26">
        <v>27</v>
      </c>
      <c r="B75" s="124">
        <v>27.1</v>
      </c>
      <c r="C75" s="71" t="s">
        <v>2</v>
      </c>
    </row>
    <row r="76" spans="1:3">
      <c r="A76" s="26">
        <v>28</v>
      </c>
      <c r="B76" s="124">
        <v>26.3</v>
      </c>
      <c r="C76" s="71" t="s">
        <v>2</v>
      </c>
    </row>
    <row r="77" spans="1:3">
      <c r="A77" s="26">
        <v>29</v>
      </c>
      <c r="B77" s="124">
        <v>25.4</v>
      </c>
      <c r="C77" s="71" t="s">
        <v>2</v>
      </c>
    </row>
    <row r="78" spans="1:3">
      <c r="A78" s="26">
        <v>30</v>
      </c>
      <c r="B78" s="124">
        <v>22.3</v>
      </c>
      <c r="C78" s="71" t="s">
        <v>2</v>
      </c>
    </row>
    <row r="79" spans="1:3">
      <c r="A79" s="39">
        <v>31</v>
      </c>
      <c r="B79" s="125">
        <v>23.7</v>
      </c>
      <c r="C79" s="73" t="s">
        <v>2</v>
      </c>
    </row>
    <row r="88" spans="2:2">
      <c r="B88" s="1"/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5:Z35"/>
    <mergeCell ref="AB35:AE35"/>
    <mergeCell ref="X36:Z36"/>
    <mergeCell ref="AB36:AE36"/>
    <mergeCell ref="L39:M39"/>
    <mergeCell ref="P39:Q39"/>
    <mergeCell ref="X33:Z33"/>
    <mergeCell ref="AB32:AE32"/>
    <mergeCell ref="AB33:AE33"/>
    <mergeCell ref="X34:Z34"/>
    <mergeCell ref="AB34:AE34"/>
    <mergeCell ref="X30:Z30"/>
    <mergeCell ref="AB30:AE30"/>
    <mergeCell ref="X31:Z31"/>
    <mergeCell ref="AB31:AE31"/>
    <mergeCell ref="X32:Z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AH23" sqref="AH23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81" t="s">
        <v>23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"/>
      <c r="O2" s="276" t="s">
        <v>83</v>
      </c>
      <c r="P2" s="277"/>
      <c r="Q2" s="277"/>
      <c r="R2" s="277"/>
      <c r="S2" s="277"/>
      <c r="T2" s="277"/>
      <c r="U2" s="277"/>
      <c r="V2" s="277"/>
      <c r="W2" s="2"/>
      <c r="X2" s="275" t="s">
        <v>20</v>
      </c>
      <c r="Y2" s="275"/>
      <c r="Z2" s="275"/>
      <c r="AA2" s="275"/>
      <c r="AB2" s="275"/>
      <c r="AC2" s="275"/>
      <c r="AD2" s="275"/>
      <c r="AE2" s="27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8" t="s">
        <v>21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"/>
      <c r="X4" s="258" t="s">
        <v>84</v>
      </c>
      <c r="Y4" s="257"/>
      <c r="Z4" s="257"/>
      <c r="AA4" s="9"/>
      <c r="AB4" s="258" t="s">
        <v>84</v>
      </c>
      <c r="AC4" s="257"/>
      <c r="AD4" s="257"/>
      <c r="AE4" s="257"/>
      <c r="AF4" s="2"/>
    </row>
    <row r="5" spans="1:119" ht="12.75" customHeight="1">
      <c r="A5" s="2"/>
      <c r="B5" s="279" t="s">
        <v>22</v>
      </c>
      <c r="C5" s="279"/>
      <c r="D5" s="279"/>
      <c r="E5" s="279"/>
      <c r="F5" s="279"/>
      <c r="G5" s="279"/>
      <c r="H5" s="279"/>
      <c r="I5" s="10"/>
      <c r="J5" s="2"/>
      <c r="K5" s="280" t="s">
        <v>24</v>
      </c>
      <c r="L5" s="280"/>
      <c r="M5" s="280"/>
      <c r="N5" s="2"/>
      <c r="O5" s="280" t="s">
        <v>25</v>
      </c>
      <c r="P5" s="280"/>
      <c r="Q5" s="280"/>
      <c r="R5" s="11"/>
      <c r="S5" s="285" t="s">
        <v>12</v>
      </c>
      <c r="T5" s="285"/>
      <c r="U5" s="285"/>
      <c r="V5" s="285"/>
      <c r="W5" s="2"/>
      <c r="X5" s="254" t="s">
        <v>15</v>
      </c>
      <c r="Y5" s="254"/>
      <c r="Z5" s="254"/>
      <c r="AA5" s="2"/>
      <c r="AB5" s="254" t="s">
        <v>31</v>
      </c>
      <c r="AC5" s="254"/>
      <c r="AD5" s="254"/>
      <c r="AE5" s="254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54" t="s">
        <v>17</v>
      </c>
      <c r="Y6" s="254"/>
      <c r="Z6" s="254"/>
      <c r="AA6" s="2"/>
      <c r="AB6" s="254" t="s">
        <v>30</v>
      </c>
      <c r="AC6" s="254"/>
      <c r="AD6" s="254"/>
      <c r="AE6" s="254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9" t="s">
        <v>55</v>
      </c>
      <c r="Y7" s="259"/>
      <c r="Z7" s="259"/>
      <c r="AA7" s="259"/>
      <c r="AB7" s="259"/>
      <c r="AC7" s="259"/>
      <c r="AD7" s="259"/>
      <c r="AE7" s="259"/>
      <c r="AF7" s="2"/>
    </row>
    <row r="8" spans="1:119">
      <c r="A8" s="20">
        <v>1</v>
      </c>
      <c r="B8" s="21">
        <v>18.2</v>
      </c>
      <c r="C8" s="21" t="s">
        <v>2</v>
      </c>
      <c r="D8" s="21">
        <v>30.7</v>
      </c>
      <c r="E8" s="21"/>
      <c r="F8" s="43"/>
      <c r="G8" s="23"/>
      <c r="H8" s="21">
        <v>0</v>
      </c>
      <c r="I8" s="21"/>
      <c r="J8" s="43"/>
      <c r="K8" s="20">
        <v>1</v>
      </c>
      <c r="L8" s="24">
        <v>1015.7</v>
      </c>
      <c r="M8" s="24">
        <v>1019.5</v>
      </c>
      <c r="N8" s="43"/>
      <c r="O8" s="20">
        <v>1</v>
      </c>
      <c r="P8" s="27">
        <v>34</v>
      </c>
      <c r="Q8" s="27">
        <v>84</v>
      </c>
      <c r="R8" s="43"/>
      <c r="S8" s="20">
        <v>1</v>
      </c>
      <c r="T8" s="35" t="s">
        <v>64</v>
      </c>
      <c r="U8" s="97">
        <v>17.7</v>
      </c>
      <c r="V8" s="97">
        <v>1.3</v>
      </c>
      <c r="W8" s="43"/>
      <c r="X8" s="255"/>
      <c r="Y8" s="255"/>
      <c r="Z8" s="255"/>
      <c r="AA8" s="43"/>
      <c r="AB8" s="255" t="s">
        <v>94</v>
      </c>
      <c r="AC8" s="255"/>
      <c r="AD8" s="255"/>
      <c r="AE8" s="255"/>
      <c r="AF8" s="2"/>
    </row>
    <row r="9" spans="1:119">
      <c r="A9" s="26">
        <v>2</v>
      </c>
      <c r="B9" s="21">
        <v>19.899999999999999</v>
      </c>
      <c r="C9" s="21" t="s">
        <v>2</v>
      </c>
      <c r="D9" s="21">
        <v>31.1</v>
      </c>
      <c r="E9" s="21"/>
      <c r="F9" s="43"/>
      <c r="G9" s="23"/>
      <c r="H9" s="21">
        <v>0</v>
      </c>
      <c r="I9" s="21"/>
      <c r="J9" s="43"/>
      <c r="K9" s="26">
        <v>2</v>
      </c>
      <c r="L9" s="24">
        <v>1014.9</v>
      </c>
      <c r="M9" s="24">
        <v>1018.7</v>
      </c>
      <c r="N9" s="43"/>
      <c r="O9" s="26">
        <v>2</v>
      </c>
      <c r="P9" s="27">
        <v>36</v>
      </c>
      <c r="Q9" s="27">
        <v>83</v>
      </c>
      <c r="R9" s="43"/>
      <c r="S9" s="26">
        <v>2</v>
      </c>
      <c r="T9" s="35" t="s">
        <v>62</v>
      </c>
      <c r="U9" s="97">
        <v>20.9</v>
      </c>
      <c r="V9" s="97">
        <v>2.4</v>
      </c>
      <c r="W9" s="43"/>
      <c r="X9" s="255"/>
      <c r="Y9" s="255"/>
      <c r="Z9" s="255"/>
      <c r="AA9" s="43"/>
      <c r="AB9" s="255" t="s">
        <v>94</v>
      </c>
      <c r="AC9" s="255"/>
      <c r="AD9" s="255"/>
      <c r="AE9" s="255"/>
      <c r="AF9" s="2"/>
    </row>
    <row r="10" spans="1:119">
      <c r="A10" s="26">
        <v>3</v>
      </c>
      <c r="B10" s="21">
        <v>21.2</v>
      </c>
      <c r="C10" s="21" t="s">
        <v>2</v>
      </c>
      <c r="D10" s="21">
        <v>31.1</v>
      </c>
      <c r="E10" s="21"/>
      <c r="F10" s="43"/>
      <c r="G10" s="23"/>
      <c r="H10" s="21">
        <v>0</v>
      </c>
      <c r="I10" s="21"/>
      <c r="J10" s="43"/>
      <c r="K10" s="26">
        <v>3</v>
      </c>
      <c r="L10" s="24">
        <v>1014.4</v>
      </c>
      <c r="M10" s="24">
        <v>1017.5</v>
      </c>
      <c r="N10" s="43"/>
      <c r="O10" s="26">
        <v>3</v>
      </c>
      <c r="P10" s="27">
        <v>36</v>
      </c>
      <c r="Q10" s="27">
        <v>81</v>
      </c>
      <c r="R10" s="43"/>
      <c r="S10" s="26">
        <v>3</v>
      </c>
      <c r="T10" s="35" t="s">
        <v>62</v>
      </c>
      <c r="U10" s="97">
        <v>16.100000000000001</v>
      </c>
      <c r="V10" s="97">
        <v>1.9</v>
      </c>
      <c r="W10" s="43"/>
      <c r="X10" s="255"/>
      <c r="Y10" s="255"/>
      <c r="Z10" s="255"/>
      <c r="AA10" s="43"/>
      <c r="AB10" s="255" t="s">
        <v>94</v>
      </c>
      <c r="AC10" s="255"/>
      <c r="AD10" s="255"/>
      <c r="AE10" s="255"/>
      <c r="AF10" s="2"/>
    </row>
    <row r="11" spans="1:119">
      <c r="A11" s="26">
        <v>4</v>
      </c>
      <c r="B11" s="135">
        <v>21.3</v>
      </c>
      <c r="C11" s="21" t="s">
        <v>2</v>
      </c>
      <c r="D11" s="21">
        <v>29.5</v>
      </c>
      <c r="E11" s="21"/>
      <c r="F11" s="43"/>
      <c r="G11" s="23"/>
      <c r="H11" s="21">
        <v>0</v>
      </c>
      <c r="I11" s="21"/>
      <c r="J11" s="43"/>
      <c r="K11" s="26">
        <v>4</v>
      </c>
      <c r="L11" s="24">
        <v>1011.3</v>
      </c>
      <c r="M11" s="24">
        <v>1016.1</v>
      </c>
      <c r="N11" s="43"/>
      <c r="O11" s="26">
        <v>4</v>
      </c>
      <c r="P11" s="27">
        <v>43</v>
      </c>
      <c r="Q11" s="27">
        <v>80</v>
      </c>
      <c r="R11" s="43"/>
      <c r="S11" s="26">
        <v>4</v>
      </c>
      <c r="T11" s="35" t="s">
        <v>54</v>
      </c>
      <c r="U11" s="97">
        <v>14.5</v>
      </c>
      <c r="V11" s="97">
        <v>1.9</v>
      </c>
      <c r="W11" s="43"/>
      <c r="X11" s="255"/>
      <c r="Y11" s="255"/>
      <c r="Z11" s="255"/>
      <c r="AA11" s="43"/>
      <c r="AB11" s="255" t="s">
        <v>104</v>
      </c>
      <c r="AC11" s="255"/>
      <c r="AD11" s="255"/>
      <c r="AE11" s="255"/>
      <c r="AF11" s="32"/>
    </row>
    <row r="12" spans="1:119">
      <c r="A12" s="26">
        <v>5</v>
      </c>
      <c r="B12" s="21">
        <v>19.899999999999999</v>
      </c>
      <c r="C12" s="21" t="s">
        <v>2</v>
      </c>
      <c r="D12" s="21">
        <v>31.9</v>
      </c>
      <c r="E12" s="21"/>
      <c r="F12" s="43"/>
      <c r="G12" s="23"/>
      <c r="H12" s="21">
        <v>0</v>
      </c>
      <c r="I12" s="21"/>
      <c r="J12" s="43"/>
      <c r="K12" s="26">
        <v>5</v>
      </c>
      <c r="L12" s="24">
        <v>1009.9</v>
      </c>
      <c r="M12" s="24">
        <v>1013.7</v>
      </c>
      <c r="N12" s="43"/>
      <c r="O12" s="26">
        <v>5</v>
      </c>
      <c r="P12" s="27">
        <v>26</v>
      </c>
      <c r="Q12" s="27">
        <v>85</v>
      </c>
      <c r="R12" s="43"/>
      <c r="S12" s="26">
        <v>5</v>
      </c>
      <c r="T12" s="35" t="s">
        <v>62</v>
      </c>
      <c r="U12" s="97">
        <v>22.5</v>
      </c>
      <c r="V12" s="97">
        <v>3.1</v>
      </c>
      <c r="W12" s="43"/>
      <c r="X12" s="255"/>
      <c r="Y12" s="255"/>
      <c r="Z12" s="255"/>
      <c r="AA12" s="43"/>
      <c r="AB12" s="255" t="s">
        <v>94</v>
      </c>
      <c r="AC12" s="255"/>
      <c r="AD12" s="255"/>
      <c r="AE12" s="255"/>
      <c r="AF12" s="33"/>
    </row>
    <row r="13" spans="1:119">
      <c r="A13" s="26">
        <v>6</v>
      </c>
      <c r="B13" s="21">
        <v>20.5</v>
      </c>
      <c r="C13" s="21" t="s">
        <v>2</v>
      </c>
      <c r="D13" s="21">
        <v>29.8</v>
      </c>
      <c r="E13" s="21"/>
      <c r="F13" s="43"/>
      <c r="G13" s="23"/>
      <c r="H13" s="21">
        <v>0</v>
      </c>
      <c r="I13" s="21"/>
      <c r="J13" s="43"/>
      <c r="K13" s="26">
        <v>6</v>
      </c>
      <c r="L13" s="24">
        <v>1012.1</v>
      </c>
      <c r="M13" s="24">
        <v>1019.2</v>
      </c>
      <c r="N13" s="43"/>
      <c r="O13" s="26">
        <v>6</v>
      </c>
      <c r="P13" s="27">
        <v>25</v>
      </c>
      <c r="Q13" s="35">
        <v>65</v>
      </c>
      <c r="R13" s="43"/>
      <c r="S13" s="26">
        <v>6</v>
      </c>
      <c r="T13" s="35" t="s">
        <v>62</v>
      </c>
      <c r="U13" s="130">
        <v>46.7</v>
      </c>
      <c r="V13" s="97">
        <v>4.5</v>
      </c>
      <c r="W13" s="43"/>
      <c r="X13" s="255"/>
      <c r="Y13" s="255"/>
      <c r="Z13" s="255"/>
      <c r="AA13" s="43"/>
      <c r="AB13" s="255" t="s">
        <v>94</v>
      </c>
      <c r="AC13" s="255"/>
      <c r="AD13" s="255"/>
      <c r="AE13" s="255"/>
      <c r="AF13" s="2"/>
    </row>
    <row r="14" spans="1:119">
      <c r="A14" s="26">
        <v>7</v>
      </c>
      <c r="B14" s="21">
        <v>19.5</v>
      </c>
      <c r="C14" s="21" t="s">
        <v>2</v>
      </c>
      <c r="D14" s="21">
        <v>29.3</v>
      </c>
      <c r="E14" s="21"/>
      <c r="F14" s="43"/>
      <c r="G14" s="23"/>
      <c r="H14" s="21">
        <v>0</v>
      </c>
      <c r="I14" s="21"/>
      <c r="J14" s="43"/>
      <c r="K14" s="26">
        <v>7</v>
      </c>
      <c r="L14" s="24">
        <v>1015.3</v>
      </c>
      <c r="M14" s="24">
        <v>1020.2</v>
      </c>
      <c r="N14" s="43"/>
      <c r="O14" s="26">
        <v>7</v>
      </c>
      <c r="P14" s="94">
        <v>24</v>
      </c>
      <c r="Q14" s="27">
        <v>58</v>
      </c>
      <c r="R14" s="43"/>
      <c r="S14" s="26">
        <v>7</v>
      </c>
      <c r="T14" s="35" t="s">
        <v>62</v>
      </c>
      <c r="U14" s="97">
        <v>40.200000000000003</v>
      </c>
      <c r="V14" s="97">
        <v>4.8</v>
      </c>
      <c r="W14" s="43"/>
      <c r="X14" s="255"/>
      <c r="Y14" s="255"/>
      <c r="Z14" s="255"/>
      <c r="AA14" s="43"/>
      <c r="AB14" s="255" t="s">
        <v>94</v>
      </c>
      <c r="AC14" s="255"/>
      <c r="AD14" s="255"/>
      <c r="AE14" s="255"/>
      <c r="AF14" s="2"/>
    </row>
    <row r="15" spans="1:119">
      <c r="A15" s="26">
        <v>8</v>
      </c>
      <c r="B15" s="21">
        <v>17.600000000000001</v>
      </c>
      <c r="C15" s="21" t="s">
        <v>2</v>
      </c>
      <c r="D15" s="21">
        <v>29.8</v>
      </c>
      <c r="E15" s="21"/>
      <c r="F15" s="43"/>
      <c r="G15" s="232"/>
      <c r="H15" s="21">
        <v>0</v>
      </c>
      <c r="I15" s="21"/>
      <c r="J15" s="43"/>
      <c r="K15" s="26">
        <v>8</v>
      </c>
      <c r="L15" s="24">
        <v>1010.9</v>
      </c>
      <c r="M15" s="24">
        <v>1016.3</v>
      </c>
      <c r="N15" s="43"/>
      <c r="O15" s="26">
        <v>8</v>
      </c>
      <c r="P15" s="94">
        <v>30</v>
      </c>
      <c r="Q15" s="27">
        <v>73</v>
      </c>
      <c r="R15" s="43"/>
      <c r="S15" s="26">
        <v>8</v>
      </c>
      <c r="T15" s="35" t="s">
        <v>64</v>
      </c>
      <c r="U15" s="97">
        <v>17.7</v>
      </c>
      <c r="V15" s="97">
        <v>1.8</v>
      </c>
      <c r="W15" s="43"/>
      <c r="X15" s="255"/>
      <c r="Y15" s="255"/>
      <c r="Z15" s="255"/>
      <c r="AA15" s="43"/>
      <c r="AB15" s="255" t="s">
        <v>94</v>
      </c>
      <c r="AC15" s="255"/>
      <c r="AD15" s="255"/>
      <c r="AE15" s="255"/>
      <c r="AF15" s="2"/>
    </row>
    <row r="16" spans="1:119">
      <c r="A16" s="26">
        <v>9</v>
      </c>
      <c r="B16" s="21">
        <v>17.899999999999999</v>
      </c>
      <c r="C16" s="21" t="s">
        <v>2</v>
      </c>
      <c r="D16" s="21">
        <v>30.9</v>
      </c>
      <c r="E16" s="21"/>
      <c r="F16" s="43"/>
      <c r="G16" s="232"/>
      <c r="H16" s="21">
        <v>0</v>
      </c>
      <c r="I16" s="21"/>
      <c r="J16" s="43"/>
      <c r="K16" s="26">
        <v>9</v>
      </c>
      <c r="L16" s="24">
        <v>1012.1</v>
      </c>
      <c r="M16" s="24">
        <v>1014.6</v>
      </c>
      <c r="N16" s="43"/>
      <c r="O16" s="26">
        <v>9</v>
      </c>
      <c r="P16" s="27">
        <v>30</v>
      </c>
      <c r="Q16" s="27">
        <v>81</v>
      </c>
      <c r="R16" s="43"/>
      <c r="S16" s="26">
        <v>9</v>
      </c>
      <c r="T16" s="35" t="s">
        <v>64</v>
      </c>
      <c r="U16" s="97">
        <v>16.100000000000001</v>
      </c>
      <c r="V16" s="97">
        <v>1.4</v>
      </c>
      <c r="W16" s="43"/>
      <c r="X16" s="255"/>
      <c r="Y16" s="255"/>
      <c r="Z16" s="255"/>
      <c r="AA16" s="43"/>
      <c r="AB16" s="255" t="s">
        <v>104</v>
      </c>
      <c r="AC16" s="255"/>
      <c r="AD16" s="255"/>
      <c r="AE16" s="255"/>
      <c r="AF16" s="2"/>
    </row>
    <row r="17" spans="1:33">
      <c r="A17" s="26">
        <v>10</v>
      </c>
      <c r="B17" s="21">
        <v>17.8</v>
      </c>
      <c r="C17" s="21" t="s">
        <v>2</v>
      </c>
      <c r="D17" s="128">
        <v>32.1</v>
      </c>
      <c r="E17" s="21"/>
      <c r="F17" s="43"/>
      <c r="G17" s="232"/>
      <c r="H17" s="34">
        <v>0</v>
      </c>
      <c r="I17" s="34"/>
      <c r="J17" s="43"/>
      <c r="K17" s="26">
        <v>10</v>
      </c>
      <c r="L17" s="24">
        <v>1011.3</v>
      </c>
      <c r="M17" s="24">
        <v>1015.2</v>
      </c>
      <c r="N17" s="43"/>
      <c r="O17" s="26">
        <v>10</v>
      </c>
      <c r="P17" s="131">
        <v>23</v>
      </c>
      <c r="Q17" s="27">
        <v>81</v>
      </c>
      <c r="R17" s="43"/>
      <c r="S17" s="26">
        <v>10</v>
      </c>
      <c r="T17" s="35" t="s">
        <v>64</v>
      </c>
      <c r="U17" s="97">
        <v>16.100000000000001</v>
      </c>
      <c r="V17" s="97">
        <v>1.3</v>
      </c>
      <c r="W17" s="43"/>
      <c r="X17" s="255"/>
      <c r="Y17" s="255"/>
      <c r="Z17" s="255"/>
      <c r="AA17" s="43"/>
      <c r="AB17" s="255" t="s">
        <v>104</v>
      </c>
      <c r="AC17" s="255"/>
      <c r="AD17" s="255"/>
      <c r="AE17" s="255"/>
      <c r="AF17" s="2"/>
    </row>
    <row r="18" spans="1:33">
      <c r="A18" s="26">
        <v>11</v>
      </c>
      <c r="B18" s="21">
        <v>18.2</v>
      </c>
      <c r="C18" s="21" t="s">
        <v>2</v>
      </c>
      <c r="D18" s="21">
        <v>30.8</v>
      </c>
      <c r="E18" s="21"/>
      <c r="F18" s="43"/>
      <c r="G18" s="232"/>
      <c r="H18" s="21">
        <v>0</v>
      </c>
      <c r="I18" s="21"/>
      <c r="J18" s="43"/>
      <c r="K18" s="26">
        <v>11</v>
      </c>
      <c r="L18" s="24">
        <v>1013.3</v>
      </c>
      <c r="M18" s="24">
        <v>1016.7</v>
      </c>
      <c r="N18" s="43"/>
      <c r="O18" s="26">
        <v>11</v>
      </c>
      <c r="P18" s="27">
        <v>30</v>
      </c>
      <c r="Q18" s="27">
        <v>80</v>
      </c>
      <c r="R18" s="43"/>
      <c r="S18" s="26">
        <v>11</v>
      </c>
      <c r="T18" s="35" t="s">
        <v>62</v>
      </c>
      <c r="U18" s="97">
        <v>20.9</v>
      </c>
      <c r="V18" s="97">
        <v>2.4</v>
      </c>
      <c r="W18" s="43"/>
      <c r="X18" s="255"/>
      <c r="Y18" s="255"/>
      <c r="Z18" s="255"/>
      <c r="AA18" s="43"/>
      <c r="AB18" s="255" t="s">
        <v>104</v>
      </c>
      <c r="AC18" s="255"/>
      <c r="AD18" s="255"/>
      <c r="AE18" s="255"/>
      <c r="AF18" s="2"/>
      <c r="AG18" s="36"/>
    </row>
    <row r="19" spans="1:33">
      <c r="A19" s="26">
        <v>12</v>
      </c>
      <c r="B19" s="21">
        <v>20.2</v>
      </c>
      <c r="C19" s="21" t="s">
        <v>2</v>
      </c>
      <c r="D19" s="21">
        <v>29.8</v>
      </c>
      <c r="E19" s="21"/>
      <c r="F19" s="43"/>
      <c r="G19" s="23"/>
      <c r="H19" s="21">
        <v>0</v>
      </c>
      <c r="I19" s="21"/>
      <c r="J19" s="43"/>
      <c r="K19" s="26">
        <v>12</v>
      </c>
      <c r="L19" s="24">
        <v>1015.8</v>
      </c>
      <c r="M19" s="24">
        <v>1018.9</v>
      </c>
      <c r="N19" s="43"/>
      <c r="O19" s="26">
        <v>12</v>
      </c>
      <c r="P19" s="27">
        <v>36</v>
      </c>
      <c r="Q19" s="27">
        <v>74</v>
      </c>
      <c r="R19" s="43"/>
      <c r="S19" s="26">
        <v>12</v>
      </c>
      <c r="T19" s="35" t="s">
        <v>54</v>
      </c>
      <c r="U19" s="97">
        <v>17.7</v>
      </c>
      <c r="V19" s="97">
        <v>1.4</v>
      </c>
      <c r="W19" s="43"/>
      <c r="X19" s="255"/>
      <c r="Y19" s="255"/>
      <c r="Z19" s="255"/>
      <c r="AA19" s="43"/>
      <c r="AB19" s="255" t="s">
        <v>104</v>
      </c>
      <c r="AC19" s="255"/>
      <c r="AD19" s="255"/>
      <c r="AE19" s="255"/>
      <c r="AF19" s="2"/>
    </row>
    <row r="20" spans="1:33">
      <c r="A20" s="26">
        <v>13</v>
      </c>
      <c r="B20" s="21">
        <v>17.899999999999999</v>
      </c>
      <c r="C20" s="21" t="s">
        <v>2</v>
      </c>
      <c r="D20" s="21">
        <v>30.6</v>
      </c>
      <c r="E20" s="21"/>
      <c r="F20" s="43"/>
      <c r="G20" s="23"/>
      <c r="H20" s="21">
        <v>0</v>
      </c>
      <c r="I20" s="21"/>
      <c r="J20" s="43"/>
      <c r="K20" s="26">
        <v>13</v>
      </c>
      <c r="L20" s="24">
        <v>1012.2</v>
      </c>
      <c r="M20" s="24">
        <v>1017.2</v>
      </c>
      <c r="N20" s="43"/>
      <c r="O20" s="26">
        <v>13</v>
      </c>
      <c r="P20" s="27">
        <v>28</v>
      </c>
      <c r="Q20" s="27">
        <v>81</v>
      </c>
      <c r="R20" s="37"/>
      <c r="S20" s="26">
        <v>13</v>
      </c>
      <c r="T20" s="35" t="s">
        <v>54</v>
      </c>
      <c r="U20" s="97">
        <v>24.1</v>
      </c>
      <c r="V20" s="97">
        <v>1.8</v>
      </c>
      <c r="W20" s="43"/>
      <c r="X20" s="255"/>
      <c r="Y20" s="255"/>
      <c r="Z20" s="255"/>
      <c r="AA20" s="43"/>
      <c r="AB20" s="255" t="s">
        <v>186</v>
      </c>
      <c r="AC20" s="255"/>
      <c r="AD20" s="255"/>
      <c r="AE20" s="255"/>
      <c r="AF20" s="2"/>
    </row>
    <row r="21" spans="1:33">
      <c r="A21" s="26">
        <v>14</v>
      </c>
      <c r="B21" s="21">
        <v>17.8</v>
      </c>
      <c r="C21" s="21" t="s">
        <v>2</v>
      </c>
      <c r="D21" s="21">
        <v>29.5</v>
      </c>
      <c r="E21" s="21"/>
      <c r="F21" s="43"/>
      <c r="G21" s="233" t="s">
        <v>199</v>
      </c>
      <c r="H21" s="21">
        <v>9.1440000000000001</v>
      </c>
      <c r="I21" s="21">
        <v>86.1</v>
      </c>
      <c r="J21" s="43"/>
      <c r="K21" s="26">
        <v>14</v>
      </c>
      <c r="L21" s="24">
        <v>1010.8</v>
      </c>
      <c r="M21" s="24">
        <v>1013.6</v>
      </c>
      <c r="N21" s="43"/>
      <c r="O21" s="26">
        <v>14</v>
      </c>
      <c r="P21" s="27">
        <v>31</v>
      </c>
      <c r="Q21" s="27">
        <v>77</v>
      </c>
      <c r="R21" s="43"/>
      <c r="S21" s="26">
        <v>14</v>
      </c>
      <c r="T21" s="35" t="s">
        <v>62</v>
      </c>
      <c r="U21" s="97">
        <v>38.6</v>
      </c>
      <c r="V21" s="97">
        <v>3.4</v>
      </c>
      <c r="W21" s="43"/>
      <c r="X21" s="255" t="s">
        <v>233</v>
      </c>
      <c r="Y21" s="255"/>
      <c r="Z21" s="255"/>
      <c r="AA21" s="43"/>
      <c r="AB21" s="255" t="s">
        <v>66</v>
      </c>
      <c r="AC21" s="255"/>
      <c r="AD21" s="255"/>
      <c r="AE21" s="255"/>
      <c r="AF21" s="2"/>
    </row>
    <row r="22" spans="1:33">
      <c r="A22" s="26">
        <v>15</v>
      </c>
      <c r="B22" s="29">
        <v>17.5</v>
      </c>
      <c r="C22" s="21" t="s">
        <v>2</v>
      </c>
      <c r="D22" s="21">
        <v>23.4</v>
      </c>
      <c r="E22" s="21"/>
      <c r="F22" s="43"/>
      <c r="G22" s="234" t="s">
        <v>236</v>
      </c>
      <c r="H22" s="128">
        <v>16.256</v>
      </c>
      <c r="I22" s="21">
        <v>18</v>
      </c>
      <c r="J22" s="43"/>
      <c r="K22" s="26">
        <v>15</v>
      </c>
      <c r="L22" s="24">
        <v>1010.6</v>
      </c>
      <c r="M22" s="24">
        <v>1014.6</v>
      </c>
      <c r="N22" s="43"/>
      <c r="O22" s="26">
        <v>15</v>
      </c>
      <c r="P22" s="27">
        <v>59</v>
      </c>
      <c r="Q22" s="27">
        <v>87</v>
      </c>
      <c r="R22" s="43"/>
      <c r="S22" s="26">
        <v>15</v>
      </c>
      <c r="T22" s="35" t="s">
        <v>62</v>
      </c>
      <c r="U22" s="97">
        <v>33.799999999999997</v>
      </c>
      <c r="V22" s="130">
        <v>6.6</v>
      </c>
      <c r="W22" s="43"/>
      <c r="X22" s="255"/>
      <c r="Y22" s="255"/>
      <c r="Z22" s="255"/>
      <c r="AA22" s="43"/>
      <c r="AB22" s="255" t="s">
        <v>100</v>
      </c>
      <c r="AC22" s="255"/>
      <c r="AD22" s="255"/>
      <c r="AE22" s="255"/>
      <c r="AF22" s="2"/>
    </row>
    <row r="23" spans="1:33">
      <c r="A23" s="26">
        <v>16</v>
      </c>
      <c r="B23" s="21">
        <v>17.100000000000001</v>
      </c>
      <c r="C23" s="21" t="s">
        <v>2</v>
      </c>
      <c r="D23" s="21">
        <v>22.5</v>
      </c>
      <c r="E23" s="21"/>
      <c r="F23" s="43"/>
      <c r="G23" s="234" t="s">
        <v>147</v>
      </c>
      <c r="H23" s="21">
        <v>1.27</v>
      </c>
      <c r="I23" s="21">
        <v>1.3</v>
      </c>
      <c r="J23" s="43"/>
      <c r="K23" s="26">
        <v>16</v>
      </c>
      <c r="L23" s="24">
        <v>1010.7</v>
      </c>
      <c r="M23" s="24">
        <v>1015.3</v>
      </c>
      <c r="N23" s="43"/>
      <c r="O23" s="26">
        <v>16</v>
      </c>
      <c r="P23" s="27">
        <v>45</v>
      </c>
      <c r="Q23" s="27">
        <v>84</v>
      </c>
      <c r="R23" s="43"/>
      <c r="S23" s="26">
        <v>16</v>
      </c>
      <c r="T23" s="35" t="s">
        <v>62</v>
      </c>
      <c r="U23" s="97">
        <v>27.4</v>
      </c>
      <c r="V23" s="97">
        <v>6.1</v>
      </c>
      <c r="W23" s="43"/>
      <c r="X23" s="255"/>
      <c r="Y23" s="255"/>
      <c r="Z23" s="255"/>
      <c r="AA23" s="43"/>
      <c r="AB23" s="255" t="s">
        <v>66</v>
      </c>
      <c r="AC23" s="255"/>
      <c r="AD23" s="255"/>
      <c r="AE23" s="255"/>
      <c r="AF23" s="2"/>
    </row>
    <row r="24" spans="1:33">
      <c r="A24" s="26">
        <v>17</v>
      </c>
      <c r="B24" s="21">
        <v>12.4</v>
      </c>
      <c r="C24" s="21" t="s">
        <v>2</v>
      </c>
      <c r="D24" s="21">
        <v>22.1</v>
      </c>
      <c r="E24" s="21"/>
      <c r="F24" s="43"/>
      <c r="G24" s="234" t="s">
        <v>91</v>
      </c>
      <c r="H24" s="21">
        <v>1.778</v>
      </c>
      <c r="I24" s="21">
        <v>3.8</v>
      </c>
      <c r="J24" s="43"/>
      <c r="K24" s="26">
        <v>17</v>
      </c>
      <c r="L24" s="24">
        <v>1008.3</v>
      </c>
      <c r="M24" s="24">
        <v>1011.6</v>
      </c>
      <c r="N24" s="43"/>
      <c r="O24" s="26">
        <v>17</v>
      </c>
      <c r="P24" s="27">
        <v>40</v>
      </c>
      <c r="Q24" s="129">
        <v>91</v>
      </c>
      <c r="R24" s="43"/>
      <c r="S24" s="26">
        <v>17</v>
      </c>
      <c r="T24" s="35" t="s">
        <v>62</v>
      </c>
      <c r="U24" s="97">
        <v>24.1</v>
      </c>
      <c r="V24" s="97">
        <v>1</v>
      </c>
      <c r="W24" s="43"/>
      <c r="X24" s="255"/>
      <c r="Y24" s="255"/>
      <c r="Z24" s="255"/>
      <c r="AA24" s="43"/>
      <c r="AB24" s="255" t="s">
        <v>66</v>
      </c>
      <c r="AC24" s="255"/>
      <c r="AD24" s="255"/>
      <c r="AE24" s="255"/>
      <c r="AF24" s="2"/>
    </row>
    <row r="25" spans="1:33">
      <c r="A25" s="26">
        <v>18</v>
      </c>
      <c r="B25" s="21">
        <v>13.4</v>
      </c>
      <c r="C25" s="21" t="s">
        <v>2</v>
      </c>
      <c r="D25" s="21">
        <v>21.8</v>
      </c>
      <c r="E25" s="21"/>
      <c r="F25" s="43"/>
      <c r="G25" s="174"/>
      <c r="H25" s="21">
        <v>0</v>
      </c>
      <c r="I25" s="21"/>
      <c r="J25" s="43"/>
      <c r="K25" s="26">
        <v>18</v>
      </c>
      <c r="L25" s="133">
        <v>1007.8</v>
      </c>
      <c r="M25" s="24">
        <v>1011.5</v>
      </c>
      <c r="N25" s="43"/>
      <c r="O25" s="26">
        <v>18</v>
      </c>
      <c r="P25" s="27">
        <v>43</v>
      </c>
      <c r="Q25" s="27">
        <v>84</v>
      </c>
      <c r="R25" s="43"/>
      <c r="S25" s="26">
        <v>18</v>
      </c>
      <c r="T25" s="35" t="s">
        <v>62</v>
      </c>
      <c r="U25" s="97">
        <v>22.5</v>
      </c>
      <c r="V25" s="97">
        <v>1.4</v>
      </c>
      <c r="W25" s="43"/>
      <c r="X25" s="255"/>
      <c r="Y25" s="255"/>
      <c r="Z25" s="255"/>
      <c r="AA25" s="43"/>
      <c r="AB25" s="255" t="s">
        <v>66</v>
      </c>
      <c r="AC25" s="255"/>
      <c r="AD25" s="255"/>
      <c r="AE25" s="255"/>
      <c r="AF25" s="38"/>
    </row>
    <row r="26" spans="1:33">
      <c r="A26" s="26">
        <v>19</v>
      </c>
      <c r="B26" s="21">
        <v>12.3</v>
      </c>
      <c r="C26" s="21" t="s">
        <v>2</v>
      </c>
      <c r="D26" s="21">
        <v>27.2</v>
      </c>
      <c r="E26" s="21"/>
      <c r="F26" s="43"/>
      <c r="G26" s="175"/>
      <c r="H26" s="21">
        <v>0</v>
      </c>
      <c r="I26" s="21"/>
      <c r="J26" s="43"/>
      <c r="K26" s="26">
        <v>19</v>
      </c>
      <c r="L26" s="24">
        <v>1008.2</v>
      </c>
      <c r="M26" s="24">
        <v>1010.1</v>
      </c>
      <c r="N26" s="43"/>
      <c r="O26" s="26">
        <v>19</v>
      </c>
      <c r="P26" s="27">
        <v>26</v>
      </c>
      <c r="Q26" s="27">
        <v>86</v>
      </c>
      <c r="R26" s="43"/>
      <c r="S26" s="26">
        <v>19</v>
      </c>
      <c r="T26" s="35" t="s">
        <v>54</v>
      </c>
      <c r="U26" s="97">
        <v>20.9</v>
      </c>
      <c r="V26" s="97">
        <v>0.8</v>
      </c>
      <c r="W26" s="43"/>
      <c r="X26" s="255"/>
      <c r="Y26" s="255"/>
      <c r="Z26" s="255"/>
      <c r="AA26" s="43"/>
      <c r="AB26" s="255" t="s">
        <v>94</v>
      </c>
      <c r="AC26" s="255"/>
      <c r="AD26" s="255"/>
      <c r="AE26" s="255"/>
      <c r="AF26" s="38"/>
    </row>
    <row r="27" spans="1:33">
      <c r="A27" s="26">
        <v>20</v>
      </c>
      <c r="B27" s="21">
        <v>13.2</v>
      </c>
      <c r="C27" s="21" t="s">
        <v>2</v>
      </c>
      <c r="D27" s="21">
        <v>26.2</v>
      </c>
      <c r="E27" s="21"/>
      <c r="F27" s="43"/>
      <c r="G27" s="175"/>
      <c r="H27" s="21">
        <v>0</v>
      </c>
      <c r="I27" s="21"/>
      <c r="J27" s="43"/>
      <c r="K27" s="26">
        <v>20</v>
      </c>
      <c r="L27" s="24">
        <v>1008.6</v>
      </c>
      <c r="M27" s="24">
        <v>1011.5</v>
      </c>
      <c r="N27" s="43"/>
      <c r="O27" s="26">
        <v>20</v>
      </c>
      <c r="P27" s="27">
        <v>26</v>
      </c>
      <c r="Q27" s="94">
        <v>84</v>
      </c>
      <c r="R27" s="43"/>
      <c r="S27" s="26">
        <v>20</v>
      </c>
      <c r="T27" s="35" t="s">
        <v>64</v>
      </c>
      <c r="U27" s="97">
        <v>16.100000000000001</v>
      </c>
      <c r="V27" s="97">
        <v>1.8</v>
      </c>
      <c r="W27" s="43"/>
      <c r="X27" s="255"/>
      <c r="Y27" s="255"/>
      <c r="Z27" s="255"/>
      <c r="AA27" s="43"/>
      <c r="AB27" s="255" t="s">
        <v>234</v>
      </c>
      <c r="AC27" s="255"/>
      <c r="AD27" s="255"/>
      <c r="AE27" s="255"/>
      <c r="AF27" s="38"/>
    </row>
    <row r="28" spans="1:33">
      <c r="A28" s="26">
        <v>21</v>
      </c>
      <c r="B28" s="21">
        <v>15</v>
      </c>
      <c r="C28" s="21" t="s">
        <v>2</v>
      </c>
      <c r="D28" s="136">
        <v>20.5</v>
      </c>
      <c r="E28" s="21"/>
      <c r="F28" s="43"/>
      <c r="G28" s="234" t="s">
        <v>183</v>
      </c>
      <c r="H28" s="21">
        <v>3.81</v>
      </c>
      <c r="I28" s="128">
        <v>116.1</v>
      </c>
      <c r="J28" s="43"/>
      <c r="K28" s="26">
        <v>21</v>
      </c>
      <c r="L28" s="24">
        <v>1010.6</v>
      </c>
      <c r="M28" s="24">
        <v>1017</v>
      </c>
      <c r="N28" s="43"/>
      <c r="O28" s="26">
        <v>21</v>
      </c>
      <c r="P28" s="27">
        <v>52</v>
      </c>
      <c r="Q28" s="27">
        <v>85</v>
      </c>
      <c r="R28" s="43"/>
      <c r="S28" s="26">
        <v>21</v>
      </c>
      <c r="T28" s="35" t="s">
        <v>62</v>
      </c>
      <c r="U28" s="97">
        <v>20.9</v>
      </c>
      <c r="V28" s="97">
        <v>3.5</v>
      </c>
      <c r="W28" s="43"/>
      <c r="X28" s="255" t="s">
        <v>235</v>
      </c>
      <c r="Y28" s="255"/>
      <c r="Z28" s="255"/>
      <c r="AA28" s="43"/>
      <c r="AB28" s="255" t="s">
        <v>120</v>
      </c>
      <c r="AC28" s="255"/>
      <c r="AD28" s="255"/>
      <c r="AE28" s="255"/>
      <c r="AF28" s="2"/>
    </row>
    <row r="29" spans="1:33">
      <c r="A29" s="26">
        <v>22</v>
      </c>
      <c r="B29" s="21">
        <v>12.5</v>
      </c>
      <c r="C29" s="21" t="s">
        <v>2</v>
      </c>
      <c r="D29" s="21">
        <v>23.3</v>
      </c>
      <c r="E29" s="21"/>
      <c r="F29" s="43"/>
      <c r="G29" s="176"/>
      <c r="H29" s="21">
        <v>0</v>
      </c>
      <c r="I29" s="21"/>
      <c r="J29" s="43"/>
      <c r="K29" s="26">
        <v>22</v>
      </c>
      <c r="L29" s="97">
        <v>1017</v>
      </c>
      <c r="M29" s="24">
        <v>1021.6</v>
      </c>
      <c r="N29" s="43"/>
      <c r="O29" s="26">
        <v>22</v>
      </c>
      <c r="P29" s="27">
        <v>42</v>
      </c>
      <c r="Q29" s="27">
        <v>90</v>
      </c>
      <c r="R29" s="43"/>
      <c r="S29" s="26">
        <v>22</v>
      </c>
      <c r="T29" s="35" t="s">
        <v>64</v>
      </c>
      <c r="U29" s="97">
        <v>16.100000000000001</v>
      </c>
      <c r="V29" s="97">
        <v>1.4</v>
      </c>
      <c r="W29" s="43"/>
      <c r="X29" s="255"/>
      <c r="Y29" s="255"/>
      <c r="Z29" s="255"/>
      <c r="AA29" s="43"/>
      <c r="AB29" s="255" t="s">
        <v>66</v>
      </c>
      <c r="AC29" s="255"/>
      <c r="AD29" s="255"/>
      <c r="AE29" s="255"/>
      <c r="AF29" s="38"/>
    </row>
    <row r="30" spans="1:33">
      <c r="A30" s="26">
        <v>23</v>
      </c>
      <c r="B30" s="21">
        <v>17.3</v>
      </c>
      <c r="C30" s="21" t="s">
        <v>2</v>
      </c>
      <c r="D30" s="21">
        <v>24.1</v>
      </c>
      <c r="E30" s="21"/>
      <c r="F30" s="43"/>
      <c r="G30" s="23"/>
      <c r="H30" s="21">
        <v>0</v>
      </c>
      <c r="I30" s="21"/>
      <c r="J30" s="43"/>
      <c r="K30" s="26">
        <v>23</v>
      </c>
      <c r="L30" s="97">
        <v>1017</v>
      </c>
      <c r="M30" s="24">
        <v>1023.6</v>
      </c>
      <c r="N30" s="43"/>
      <c r="O30" s="26">
        <v>23</v>
      </c>
      <c r="P30" s="27">
        <v>43</v>
      </c>
      <c r="Q30" s="35">
        <v>75</v>
      </c>
      <c r="R30" s="43"/>
      <c r="S30" s="26">
        <v>23</v>
      </c>
      <c r="T30" s="35" t="s">
        <v>62</v>
      </c>
      <c r="U30" s="97">
        <v>16.100000000000001</v>
      </c>
      <c r="V30" s="97">
        <v>1.6</v>
      </c>
      <c r="W30" s="43"/>
      <c r="X30" s="255"/>
      <c r="Y30" s="255"/>
      <c r="Z30" s="255"/>
      <c r="AA30" s="43"/>
      <c r="AB30" s="255" t="s">
        <v>66</v>
      </c>
      <c r="AC30" s="255"/>
      <c r="AD30" s="255"/>
      <c r="AE30" s="255"/>
      <c r="AF30" s="2"/>
    </row>
    <row r="31" spans="1:33">
      <c r="A31" s="26">
        <v>24</v>
      </c>
      <c r="B31" s="21">
        <v>16.899999999999999</v>
      </c>
      <c r="C31" s="21" t="s">
        <v>2</v>
      </c>
      <c r="D31" s="21">
        <v>24.6</v>
      </c>
      <c r="E31" s="21"/>
      <c r="F31" s="43"/>
      <c r="G31" s="23"/>
      <c r="H31" s="21">
        <v>0</v>
      </c>
      <c r="I31" s="21"/>
      <c r="J31" s="43"/>
      <c r="K31" s="26">
        <v>24</v>
      </c>
      <c r="L31" s="24">
        <v>1022.1</v>
      </c>
      <c r="M31" s="24">
        <v>1025.8</v>
      </c>
      <c r="N31" s="43"/>
      <c r="O31" s="26">
        <v>24</v>
      </c>
      <c r="P31" s="27">
        <v>36</v>
      </c>
      <c r="Q31" s="27">
        <v>79</v>
      </c>
      <c r="R31" s="43"/>
      <c r="S31" s="26">
        <v>24</v>
      </c>
      <c r="T31" s="35" t="s">
        <v>62</v>
      </c>
      <c r="U31" s="97">
        <v>22.5</v>
      </c>
      <c r="V31" s="97">
        <v>3.9</v>
      </c>
      <c r="W31" s="43"/>
      <c r="X31" s="255"/>
      <c r="Y31" s="255"/>
      <c r="Z31" s="255"/>
      <c r="AA31" s="43"/>
      <c r="AB31" s="255" t="s">
        <v>104</v>
      </c>
      <c r="AC31" s="255"/>
      <c r="AD31" s="255"/>
      <c r="AE31" s="255"/>
      <c r="AF31" s="2"/>
    </row>
    <row r="32" spans="1:33">
      <c r="A32" s="26">
        <v>25</v>
      </c>
      <c r="B32" s="134">
        <v>11.6</v>
      </c>
      <c r="C32" s="21" t="s">
        <v>2</v>
      </c>
      <c r="D32" s="21">
        <v>25.5</v>
      </c>
      <c r="E32" s="21"/>
      <c r="F32" s="43"/>
      <c r="G32" s="23"/>
      <c r="H32" s="21">
        <v>0</v>
      </c>
      <c r="I32" s="21"/>
      <c r="J32" s="43"/>
      <c r="K32" s="26">
        <v>25</v>
      </c>
      <c r="L32" s="24">
        <v>1016.3</v>
      </c>
      <c r="M32" s="97">
        <v>1022.5</v>
      </c>
      <c r="N32" s="43"/>
      <c r="O32" s="26">
        <v>25</v>
      </c>
      <c r="P32" s="27">
        <v>26</v>
      </c>
      <c r="Q32" s="27">
        <v>90</v>
      </c>
      <c r="R32" s="43"/>
      <c r="S32" s="26">
        <v>25</v>
      </c>
      <c r="T32" s="35" t="s">
        <v>54</v>
      </c>
      <c r="U32" s="97">
        <v>14.5</v>
      </c>
      <c r="V32" s="97">
        <v>0.8</v>
      </c>
      <c r="W32" s="43"/>
      <c r="X32" s="255"/>
      <c r="Y32" s="255"/>
      <c r="Z32" s="255"/>
      <c r="AA32" s="43"/>
      <c r="AB32" s="255" t="s">
        <v>94</v>
      </c>
      <c r="AC32" s="255"/>
      <c r="AD32" s="255"/>
      <c r="AE32" s="255"/>
      <c r="AF32" s="2"/>
    </row>
    <row r="33" spans="1:32">
      <c r="A33" s="26">
        <v>26</v>
      </c>
      <c r="B33" s="21">
        <v>12.2</v>
      </c>
      <c r="C33" s="21" t="s">
        <v>2</v>
      </c>
      <c r="D33" s="21">
        <v>25.3</v>
      </c>
      <c r="E33" s="21"/>
      <c r="F33" s="43"/>
      <c r="G33" s="31"/>
      <c r="H33" s="21">
        <v>0</v>
      </c>
      <c r="I33" s="21"/>
      <c r="J33" s="43"/>
      <c r="K33" s="26">
        <v>26</v>
      </c>
      <c r="L33" s="24">
        <v>1017.3</v>
      </c>
      <c r="M33" s="24">
        <v>1019.9</v>
      </c>
      <c r="N33" s="43"/>
      <c r="O33" s="26">
        <v>26</v>
      </c>
      <c r="P33" s="27">
        <v>35</v>
      </c>
      <c r="Q33" s="27">
        <v>87</v>
      </c>
      <c r="R33" s="43"/>
      <c r="S33" s="26">
        <v>26</v>
      </c>
      <c r="T33" s="35" t="s">
        <v>64</v>
      </c>
      <c r="U33" s="97">
        <v>16.100000000000001</v>
      </c>
      <c r="V33" s="97">
        <v>1</v>
      </c>
      <c r="W33" s="43"/>
      <c r="X33" s="255"/>
      <c r="Y33" s="255"/>
      <c r="Z33" s="255"/>
      <c r="AA33" s="43"/>
      <c r="AB33" s="255" t="s">
        <v>104</v>
      </c>
      <c r="AC33" s="255"/>
      <c r="AD33" s="255"/>
      <c r="AE33" s="255"/>
      <c r="AF33" s="2"/>
    </row>
    <row r="34" spans="1:32">
      <c r="A34" s="26">
        <v>27</v>
      </c>
      <c r="B34" s="21">
        <v>14.7</v>
      </c>
      <c r="C34" s="21" t="s">
        <v>2</v>
      </c>
      <c r="D34" s="21">
        <v>23.9</v>
      </c>
      <c r="E34" s="21"/>
      <c r="F34" s="43"/>
      <c r="G34" s="31"/>
      <c r="H34" s="21">
        <v>0</v>
      </c>
      <c r="I34" s="21"/>
      <c r="J34" s="43"/>
      <c r="K34" s="26">
        <v>27</v>
      </c>
      <c r="L34" s="24">
        <v>1019.8</v>
      </c>
      <c r="M34" s="24">
        <v>1026.4000000000001</v>
      </c>
      <c r="N34" s="43"/>
      <c r="O34" s="26">
        <v>27</v>
      </c>
      <c r="P34" s="27">
        <v>40</v>
      </c>
      <c r="Q34" s="27">
        <v>82</v>
      </c>
      <c r="R34" s="43"/>
      <c r="S34" s="26">
        <v>27</v>
      </c>
      <c r="T34" s="35" t="s">
        <v>93</v>
      </c>
      <c r="U34" s="97">
        <v>17.7</v>
      </c>
      <c r="V34" s="97">
        <v>1.4</v>
      </c>
      <c r="W34" s="43"/>
      <c r="X34" s="255"/>
      <c r="Y34" s="255"/>
      <c r="Z34" s="255"/>
      <c r="AA34" s="43"/>
      <c r="AB34" s="255" t="s">
        <v>66</v>
      </c>
      <c r="AC34" s="255"/>
      <c r="AD34" s="255"/>
      <c r="AE34" s="255"/>
      <c r="AF34" s="2"/>
    </row>
    <row r="35" spans="1:32">
      <c r="A35" s="26">
        <v>28</v>
      </c>
      <c r="B35" s="21">
        <v>11.8</v>
      </c>
      <c r="C35" s="21" t="s">
        <v>2</v>
      </c>
      <c r="D35" s="21">
        <v>26.2</v>
      </c>
      <c r="E35" s="21"/>
      <c r="F35" s="43"/>
      <c r="G35" s="23"/>
      <c r="H35" s="21">
        <v>0</v>
      </c>
      <c r="I35" s="21"/>
      <c r="J35" s="43"/>
      <c r="K35" s="26">
        <v>28</v>
      </c>
      <c r="L35" s="24">
        <v>1025.2</v>
      </c>
      <c r="M35" s="132">
        <v>1028.7</v>
      </c>
      <c r="N35" s="43"/>
      <c r="O35" s="26">
        <v>28</v>
      </c>
      <c r="P35" s="27">
        <v>31</v>
      </c>
      <c r="Q35" s="27">
        <v>85</v>
      </c>
      <c r="R35" s="43"/>
      <c r="S35" s="26">
        <v>28</v>
      </c>
      <c r="T35" s="35" t="s">
        <v>54</v>
      </c>
      <c r="U35" s="97">
        <v>14.5</v>
      </c>
      <c r="V35" s="97">
        <v>0.6</v>
      </c>
      <c r="W35" s="43"/>
      <c r="X35" s="255"/>
      <c r="Y35" s="255"/>
      <c r="Z35" s="255"/>
      <c r="AA35" s="43"/>
      <c r="AB35" s="255" t="s">
        <v>104</v>
      </c>
      <c r="AC35" s="255"/>
      <c r="AD35" s="255"/>
      <c r="AE35" s="255"/>
      <c r="AF35" s="2"/>
    </row>
    <row r="36" spans="1:32">
      <c r="A36" s="26">
        <v>29</v>
      </c>
      <c r="B36" s="21">
        <v>12.6</v>
      </c>
      <c r="C36" s="21" t="s">
        <v>2</v>
      </c>
      <c r="D36" s="21">
        <v>25.5</v>
      </c>
      <c r="E36" s="21"/>
      <c r="F36" s="43"/>
      <c r="G36" s="23"/>
      <c r="H36" s="21">
        <v>0</v>
      </c>
      <c r="I36" s="128"/>
      <c r="J36" s="43"/>
      <c r="K36" s="26">
        <v>29</v>
      </c>
      <c r="L36" s="24">
        <v>1021</v>
      </c>
      <c r="M36" s="24">
        <v>1027.2</v>
      </c>
      <c r="N36" s="43"/>
      <c r="O36" s="26">
        <v>29</v>
      </c>
      <c r="P36" s="27">
        <v>38</v>
      </c>
      <c r="Q36" s="27">
        <v>86</v>
      </c>
      <c r="R36" s="43"/>
      <c r="S36" s="26">
        <v>29</v>
      </c>
      <c r="T36" s="35" t="s">
        <v>64</v>
      </c>
      <c r="U36" s="97">
        <v>14.5</v>
      </c>
      <c r="V36" s="97">
        <v>1.1000000000000001</v>
      </c>
      <c r="W36" s="43"/>
      <c r="X36" s="255"/>
      <c r="Y36" s="255"/>
      <c r="Z36" s="255"/>
      <c r="AA36" s="43"/>
      <c r="AB36" s="255" t="s">
        <v>104</v>
      </c>
      <c r="AC36" s="255"/>
      <c r="AD36" s="255"/>
      <c r="AE36" s="255"/>
      <c r="AF36" s="2"/>
    </row>
    <row r="37" spans="1:32">
      <c r="A37" s="26">
        <v>30</v>
      </c>
      <c r="B37" s="21">
        <v>15.8</v>
      </c>
      <c r="C37" s="21" t="s">
        <v>2</v>
      </c>
      <c r="D37" s="21">
        <v>25.2</v>
      </c>
      <c r="E37" s="21"/>
      <c r="F37" s="43"/>
      <c r="G37" s="177"/>
      <c r="H37" s="21">
        <v>0</v>
      </c>
      <c r="I37" s="21"/>
      <c r="J37" s="43"/>
      <c r="K37" s="26">
        <v>30</v>
      </c>
      <c r="L37" s="24">
        <v>1015.3</v>
      </c>
      <c r="M37" s="24">
        <v>1021</v>
      </c>
      <c r="N37" s="43"/>
      <c r="O37" s="26">
        <v>30</v>
      </c>
      <c r="P37" s="27">
        <v>43</v>
      </c>
      <c r="Q37" s="27">
        <v>84</v>
      </c>
      <c r="R37" s="43"/>
      <c r="S37" s="26">
        <v>30</v>
      </c>
      <c r="T37" s="35" t="s">
        <v>64</v>
      </c>
      <c r="U37" s="97">
        <v>14.5</v>
      </c>
      <c r="V37" s="97">
        <v>1</v>
      </c>
      <c r="W37" s="43"/>
      <c r="X37" s="255"/>
      <c r="Y37" s="255"/>
      <c r="Z37" s="255"/>
      <c r="AA37" s="43"/>
      <c r="AB37" s="255" t="s">
        <v>104</v>
      </c>
      <c r="AC37" s="255"/>
      <c r="AD37" s="255"/>
      <c r="AE37" s="255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5"/>
      <c r="Y38" s="255"/>
      <c r="Z38" s="255"/>
      <c r="AA38" s="43"/>
      <c r="AB38" s="255" t="s">
        <v>237</v>
      </c>
      <c r="AC38" s="255"/>
      <c r="AD38" s="255"/>
      <c r="AE38" s="255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84" t="s">
        <v>10</v>
      </c>
      <c r="M39" s="284"/>
      <c r="N39" s="2"/>
      <c r="O39" s="2"/>
      <c r="P39" s="284" t="s">
        <v>10</v>
      </c>
      <c r="Q39" s="284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16.473333333333333</v>
      </c>
      <c r="C40" s="45" t="s">
        <v>2</v>
      </c>
      <c r="D40" s="45">
        <f>AVERAGE(D8:D37)</f>
        <v>27.140000000000004</v>
      </c>
      <c r="E40" s="46" t="s">
        <v>2</v>
      </c>
      <c r="F40" s="2"/>
      <c r="G40" s="47" t="s">
        <v>5</v>
      </c>
      <c r="H40" s="48">
        <f>SUM(H8:H37)</f>
        <v>32.257999999999996</v>
      </c>
      <c r="I40" s="116" t="s">
        <v>61</v>
      </c>
      <c r="J40" s="2"/>
      <c r="K40" s="44" t="s">
        <v>3</v>
      </c>
      <c r="L40" s="104">
        <f>AVERAGE(L8:L37)</f>
        <v>1013.8599999999998</v>
      </c>
      <c r="M40" s="105">
        <f>AVERAGE(M8:M37)</f>
        <v>1018.19</v>
      </c>
      <c r="N40" s="2"/>
      <c r="O40" s="44" t="s">
        <v>3</v>
      </c>
      <c r="P40" s="119">
        <f>AVERAGE(P8:P37)</f>
        <v>35.233333333333334</v>
      </c>
      <c r="Q40" s="120">
        <f>AVERAGE(Q8:Q37)</f>
        <v>81.400000000000006</v>
      </c>
      <c r="R40" s="2"/>
      <c r="S40" s="86" t="s">
        <v>11</v>
      </c>
      <c r="T40" s="86" t="s">
        <v>62</v>
      </c>
      <c r="U40" s="98">
        <f>MAXA(U8:U37)</f>
        <v>46.7</v>
      </c>
      <c r="V40" s="101"/>
      <c r="W40" s="2"/>
      <c r="X40" s="273" t="s">
        <v>36</v>
      </c>
      <c r="Y40" s="273"/>
      <c r="Z40" s="273"/>
      <c r="AA40" s="2"/>
      <c r="AB40" s="274" t="s">
        <v>35</v>
      </c>
      <c r="AC40" s="274"/>
      <c r="AD40" s="274"/>
      <c r="AE40" s="274"/>
      <c r="AF40" s="2"/>
    </row>
    <row r="41" spans="1:32">
      <c r="A41" s="50" t="s">
        <v>19</v>
      </c>
      <c r="B41" s="265">
        <f>AVERAGE(B49:B78)</f>
        <v>21.540000000000006</v>
      </c>
      <c r="C41" s="266"/>
      <c r="D41" s="266"/>
      <c r="E41" s="51" t="s">
        <v>2</v>
      </c>
      <c r="F41" s="2"/>
      <c r="G41" s="110" t="s">
        <v>58</v>
      </c>
      <c r="H41" s="118">
        <v>2</v>
      </c>
      <c r="I41" s="117" t="s">
        <v>41</v>
      </c>
      <c r="J41" s="2"/>
      <c r="K41" s="50" t="s">
        <v>32</v>
      </c>
      <c r="L41" s="265">
        <f>AVERAGE(L8:M8,L9:M9,L10:M10,L11:M11,L12:M12,L13:M13,L14:M14,L15:M15,L16:M16,L17:M17,L18:M18,L19:M19,L20:M20,L21:M21,L22:M22,L23:M23,L24:M24,L25:M25,L26:M26,L27:M27,L28:M28,L29:M29,L30:M30,L31:M31,L32:M32,L33:M33,L34:M34,L35:M35,L36:M36,L37:M37)</f>
        <v>1016.0249999999999</v>
      </c>
      <c r="M41" s="266"/>
      <c r="N41" s="2"/>
      <c r="O41" s="52" t="s">
        <v>33</v>
      </c>
      <c r="P41" s="267">
        <f>AVERAGE(P8:Q8,P9:Q9,P10:Q10,P11:Q11,P12:Q12,P13:Q13,P14:Q14,P15:Q15,P16:Q16,P17:Q17,P18:Q18,P19:Q19,P20:Q20,P21:Q21,P22:Q22,P23:Q23,P24:Q24,P25:Q25,P26:Q26,P27:Q27,P28:Q28,P29:Q29,P30:Q30,P31:Q31,P32:Q32,P33:Q33,P34:Q34,P35:Q35,P36:Q36,P37:Q37)</f>
        <v>58.31666666666667</v>
      </c>
      <c r="Q41" s="268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11.6</v>
      </c>
      <c r="C42" s="56" t="s">
        <v>2</v>
      </c>
      <c r="D42" s="56">
        <f>MAXA(D8:D37)</f>
        <v>32.1</v>
      </c>
      <c r="E42" s="57" t="s">
        <v>2</v>
      </c>
      <c r="F42" s="2"/>
      <c r="G42" s="47" t="s">
        <v>6</v>
      </c>
      <c r="H42" s="48">
        <f>MAXA(H8:H37)</f>
        <v>16.256</v>
      </c>
      <c r="I42" s="98">
        <f>MAXA(I8:I38)</f>
        <v>116.1</v>
      </c>
      <c r="J42" s="2"/>
      <c r="K42" s="55" t="s">
        <v>4</v>
      </c>
      <c r="L42" s="106">
        <f>MINA(L8:L37)</f>
        <v>1007.8</v>
      </c>
      <c r="M42" s="106">
        <f>MAXA(M8:M37)</f>
        <v>1028.7</v>
      </c>
      <c r="N42" s="2"/>
      <c r="O42" s="55" t="s">
        <v>4</v>
      </c>
      <c r="P42" s="96">
        <f>MINA(P8:P37)</f>
        <v>23</v>
      </c>
      <c r="Q42" s="96">
        <f>MAXA(Q8:Q37)</f>
        <v>91</v>
      </c>
      <c r="R42" s="58"/>
      <c r="S42" s="282" t="s">
        <v>50</v>
      </c>
      <c r="T42" s="283"/>
      <c r="U42" s="103">
        <f>AVERAGE(U8:U37)</f>
        <v>21.400000000000002</v>
      </c>
      <c r="V42" s="103">
        <f>AVERAGE(V8:V37)</f>
        <v>2.2466666666666657</v>
      </c>
      <c r="W42" s="2"/>
      <c r="X42" s="107">
        <f>SUM(H8:H17)</f>
        <v>0</v>
      </c>
      <c r="Y42" s="107">
        <f>SUM(H18:H27)</f>
        <v>28.447999999999997</v>
      </c>
      <c r="Z42" s="107">
        <f>SUM(H28:H37)</f>
        <v>3.81</v>
      </c>
      <c r="AA42" s="2"/>
      <c r="AB42" s="80" t="s">
        <v>43</v>
      </c>
      <c r="AC42" s="107">
        <f>AVERAGE(B8:B17)</f>
        <v>19.380000000000003</v>
      </c>
      <c r="AD42" s="107">
        <f>AVERAGE(D8:D17)</f>
        <v>30.620000000000005</v>
      </c>
      <c r="AE42" s="107">
        <f>AVERAGE(B49:B58)</f>
        <v>25</v>
      </c>
      <c r="AF42" s="2"/>
    </row>
    <row r="43" spans="1:32" ht="12.75">
      <c r="A43" s="2"/>
      <c r="B43" s="270" t="s">
        <v>27</v>
      </c>
      <c r="C43" s="270"/>
      <c r="D43" s="270"/>
      <c r="E43" s="270"/>
      <c r="F43" s="270"/>
      <c r="G43" s="270"/>
      <c r="H43" s="59">
        <f>Agosto!H45</f>
        <v>633.70600000000002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16</v>
      </c>
      <c r="AD43" s="107">
        <f>AVERAGE(D19:D28)</f>
        <v>25.36</v>
      </c>
      <c r="AE43" s="107">
        <f>AVERAGE(B59:B68)</f>
        <v>20.680000000000003</v>
      </c>
      <c r="AF43" s="2"/>
    </row>
    <row r="44" spans="1:32">
      <c r="A44" s="2"/>
      <c r="B44" s="271" t="s">
        <v>28</v>
      </c>
      <c r="C44" s="271"/>
      <c r="D44" s="271"/>
      <c r="E44" s="271"/>
      <c r="F44" s="271"/>
      <c r="G44" s="271"/>
      <c r="H44" s="60">
        <f>H40</f>
        <v>32.257999999999996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14.040000000000001</v>
      </c>
      <c r="AD44" s="107">
        <f>AVERAGE(D29:D37)</f>
        <v>24.844444444444441</v>
      </c>
      <c r="AE44" s="107">
        <f>AVERAGE(B69:B79)</f>
        <v>18.940000000000001</v>
      </c>
      <c r="AF44" s="2"/>
    </row>
    <row r="45" spans="1:32">
      <c r="A45" s="2"/>
      <c r="B45" s="272" t="s">
        <v>29</v>
      </c>
      <c r="C45" s="272"/>
      <c r="D45" s="272"/>
      <c r="E45" s="272"/>
      <c r="F45" s="272"/>
      <c r="G45" s="272"/>
      <c r="H45" s="61">
        <f>SUM(H43:H44)</f>
        <v>665.96400000000006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9"/>
      <c r="B47" s="269"/>
      <c r="C47" s="269"/>
      <c r="D47" s="269"/>
      <c r="E47" s="269"/>
      <c r="F47" s="269"/>
      <c r="G47" s="269"/>
      <c r="L47" s="64"/>
      <c r="P47" s="64"/>
    </row>
    <row r="48" spans="1:32">
      <c r="A48" s="260" t="s">
        <v>34</v>
      </c>
      <c r="B48" s="261"/>
      <c r="C48" s="262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24.6</v>
      </c>
      <c r="C49" s="69" t="s">
        <v>2</v>
      </c>
      <c r="G49" s="63"/>
      <c r="L49" s="67"/>
    </row>
    <row r="50" spans="1:20">
      <c r="A50" s="26">
        <v>2</v>
      </c>
      <c r="B50" s="124">
        <v>25.8</v>
      </c>
      <c r="C50" s="71" t="s">
        <v>2</v>
      </c>
    </row>
    <row r="51" spans="1:20">
      <c r="A51" s="26">
        <v>3</v>
      </c>
      <c r="B51" s="124">
        <v>26.1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25.6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25.7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24.7</v>
      </c>
      <c r="C54" s="71" t="s">
        <v>2</v>
      </c>
    </row>
    <row r="55" spans="1:20">
      <c r="A55" s="26">
        <v>7</v>
      </c>
      <c r="B55" s="124">
        <v>23.7</v>
      </c>
      <c r="C55" s="71" t="s">
        <v>2</v>
      </c>
    </row>
    <row r="56" spans="1:20">
      <c r="A56" s="26">
        <v>8</v>
      </c>
      <c r="B56" s="124">
        <v>23.9</v>
      </c>
      <c r="C56" s="71" t="s">
        <v>2</v>
      </c>
    </row>
    <row r="57" spans="1:20">
      <c r="A57" s="26">
        <v>9</v>
      </c>
      <c r="B57" s="124">
        <v>24.8</v>
      </c>
      <c r="C57" s="71" t="s">
        <v>2</v>
      </c>
    </row>
    <row r="58" spans="1:20">
      <c r="A58" s="26">
        <v>10</v>
      </c>
      <c r="B58" s="124">
        <v>25.1</v>
      </c>
      <c r="C58" s="71" t="s">
        <v>2</v>
      </c>
    </row>
    <row r="59" spans="1:20">
      <c r="A59" s="26">
        <v>11</v>
      </c>
      <c r="B59" s="124">
        <v>24.9</v>
      </c>
      <c r="C59" s="71" t="s">
        <v>2</v>
      </c>
    </row>
    <row r="60" spans="1:20">
      <c r="A60" s="26">
        <v>12</v>
      </c>
      <c r="B60" s="124">
        <v>24.2</v>
      </c>
      <c r="C60" s="71" t="s">
        <v>2</v>
      </c>
    </row>
    <row r="61" spans="1:20">
      <c r="A61" s="26">
        <v>13</v>
      </c>
      <c r="B61" s="124">
        <v>23.9</v>
      </c>
      <c r="C61" s="71" t="s">
        <v>2</v>
      </c>
    </row>
    <row r="62" spans="1:20">
      <c r="A62" s="26">
        <v>14</v>
      </c>
      <c r="B62" s="124">
        <v>22.6</v>
      </c>
      <c r="C62" s="71" t="s">
        <v>2</v>
      </c>
    </row>
    <row r="63" spans="1:20">
      <c r="A63" s="26">
        <v>15</v>
      </c>
      <c r="B63" s="124">
        <v>20.100000000000001</v>
      </c>
      <c r="C63" s="71" t="s">
        <v>2</v>
      </c>
    </row>
    <row r="64" spans="1:20">
      <c r="A64" s="26">
        <v>16</v>
      </c>
      <c r="B64" s="124">
        <v>18.8</v>
      </c>
      <c r="C64" s="71" t="s">
        <v>2</v>
      </c>
    </row>
    <row r="65" spans="1:3">
      <c r="A65" s="26">
        <v>17</v>
      </c>
      <c r="B65" s="124">
        <v>16.8</v>
      </c>
      <c r="C65" s="71" t="s">
        <v>2</v>
      </c>
    </row>
    <row r="66" spans="1:3">
      <c r="A66" s="26">
        <v>18</v>
      </c>
      <c r="B66" s="124">
        <v>17.399999999999999</v>
      </c>
      <c r="C66" s="71" t="s">
        <v>2</v>
      </c>
    </row>
    <row r="67" spans="1:3">
      <c r="A67" s="26">
        <v>19</v>
      </c>
      <c r="B67" s="124">
        <v>18.8</v>
      </c>
      <c r="C67" s="71" t="s">
        <v>2</v>
      </c>
    </row>
    <row r="68" spans="1:3">
      <c r="A68" s="26">
        <v>20</v>
      </c>
      <c r="B68" s="124">
        <v>19.3</v>
      </c>
      <c r="C68" s="71" t="s">
        <v>2</v>
      </c>
    </row>
    <row r="69" spans="1:3">
      <c r="A69" s="26">
        <v>21</v>
      </c>
      <c r="B69" s="124">
        <v>17.8</v>
      </c>
      <c r="C69" s="71" t="s">
        <v>2</v>
      </c>
    </row>
    <row r="70" spans="1:3">
      <c r="A70" s="26">
        <v>22</v>
      </c>
      <c r="B70" s="124">
        <v>17.899999999999999</v>
      </c>
      <c r="C70" s="71" t="s">
        <v>2</v>
      </c>
    </row>
    <row r="71" spans="1:3">
      <c r="A71" s="26">
        <v>23</v>
      </c>
      <c r="B71" s="124">
        <v>20.2</v>
      </c>
      <c r="C71" s="71" t="s">
        <v>2</v>
      </c>
    </row>
    <row r="72" spans="1:3">
      <c r="A72" s="26">
        <v>24</v>
      </c>
      <c r="B72" s="124">
        <v>19.899999999999999</v>
      </c>
      <c r="C72" s="71" t="s">
        <v>2</v>
      </c>
    </row>
    <row r="73" spans="1:3">
      <c r="A73" s="26">
        <v>25</v>
      </c>
      <c r="B73" s="124">
        <v>18.2</v>
      </c>
      <c r="C73" s="71" t="s">
        <v>2</v>
      </c>
    </row>
    <row r="74" spans="1:3">
      <c r="A74" s="26">
        <v>26</v>
      </c>
      <c r="B74" s="124">
        <v>18.7</v>
      </c>
      <c r="C74" s="71" t="s">
        <v>2</v>
      </c>
    </row>
    <row r="75" spans="1:3">
      <c r="A75" s="26">
        <v>27</v>
      </c>
      <c r="B75" s="124">
        <v>19.100000000000001</v>
      </c>
      <c r="C75" s="71" t="s">
        <v>2</v>
      </c>
    </row>
    <row r="76" spans="1:3">
      <c r="A76" s="26">
        <v>28</v>
      </c>
      <c r="B76" s="124">
        <v>18.600000000000001</v>
      </c>
      <c r="C76" s="71" t="s">
        <v>2</v>
      </c>
    </row>
    <row r="77" spans="1:3">
      <c r="A77" s="26">
        <v>29</v>
      </c>
      <c r="B77" s="124">
        <v>19.100000000000001</v>
      </c>
      <c r="C77" s="71" t="s">
        <v>2</v>
      </c>
    </row>
    <row r="78" spans="1:3">
      <c r="A78" s="26">
        <v>30</v>
      </c>
      <c r="B78" s="124">
        <v>19.899999999999999</v>
      </c>
      <c r="C78" s="71" t="s">
        <v>2</v>
      </c>
    </row>
    <row r="79" spans="1:3">
      <c r="A79" s="39"/>
      <c r="B79" s="72"/>
      <c r="C79" s="73"/>
    </row>
  </sheetData>
  <mergeCells count="90"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X34:Z34"/>
    <mergeCell ref="AB34:AE34"/>
    <mergeCell ref="X35:Z35"/>
    <mergeCell ref="AB35:AE35"/>
    <mergeCell ref="X30:Z30"/>
    <mergeCell ref="AB30:AE30"/>
    <mergeCell ref="X31:Z31"/>
    <mergeCell ref="AB31:AE31"/>
    <mergeCell ref="X32:Z32"/>
    <mergeCell ref="AB32:AE32"/>
    <mergeCell ref="AB28:AE28"/>
    <mergeCell ref="X28:Z28"/>
    <mergeCell ref="AB27:AE27"/>
    <mergeCell ref="X29:Z29"/>
    <mergeCell ref="AB29:AE29"/>
    <mergeCell ref="X25:Z25"/>
    <mergeCell ref="AB25:AE25"/>
    <mergeCell ref="X26:Z26"/>
    <mergeCell ref="AB26:AE26"/>
    <mergeCell ref="X27:Z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2008-09-13T21:49:49Z</cp:lastPrinted>
  <dcterms:created xsi:type="dcterms:W3CDTF">1999-02-07T14:59:13Z</dcterms:created>
  <dcterms:modified xsi:type="dcterms:W3CDTF">2017-01-03T18:41:15Z</dcterms:modified>
</cp:coreProperties>
</file>