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I FINO AL 2022 DA PC VECCHIO\meteo\dati nichelino\"/>
    </mc:Choice>
  </mc:AlternateContent>
  <xr:revisionPtr revIDLastSave="0" documentId="13_ncr:1_{A3DF68BC-0C5D-4FFA-827F-4257FA6C2B88}" xr6:coauthVersionLast="47" xr6:coauthVersionMax="47" xr10:uidLastSave="{00000000-0000-0000-0000-000000000000}"/>
  <bookViews>
    <workbookView xWindow="4065" yWindow="0" windowWidth="20565" windowHeight="7455" tabRatio="597" activeTab="4" xr2:uid="{00000000-000D-0000-FFFF-FFFF00000000}"/>
  </bookViews>
  <sheets>
    <sheet name="Gennaio" sheetId="1" r:id="rId1"/>
    <sheet name="Febbraio" sheetId="2" r:id="rId2"/>
    <sheet name="Marzo" sheetId="12" r:id="rId3"/>
    <sheet name="Aprile" sheetId="11" r:id="rId4"/>
    <sheet name="Maggio" sheetId="10" r:id="rId5"/>
    <sheet name="Giugno" sheetId="9" r:id="rId6"/>
    <sheet name="Luglio" sheetId="8" r:id="rId7"/>
    <sheet name="Agosto" sheetId="7" r:id="rId8"/>
    <sheet name="Settembre" sheetId="6" r:id="rId9"/>
    <sheet name="Ottobre" sheetId="5" r:id="rId10"/>
    <sheet name="Novembre" sheetId="4" r:id="rId11"/>
    <sheet name="Dicembre" sheetId="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8" l="1"/>
  <c r="L40" i="2"/>
  <c r="H42" i="3"/>
  <c r="B40" i="1"/>
  <c r="D40" i="1"/>
  <c r="H40" i="1"/>
  <c r="H44" i="1" s="1"/>
  <c r="H45" i="1" s="1"/>
  <c r="H43" i="2" s="1"/>
  <c r="L40" i="1"/>
  <c r="M40" i="1"/>
  <c r="P40" i="1"/>
  <c r="Q40" i="1"/>
  <c r="U40" i="1"/>
  <c r="B41" i="1"/>
  <c r="L41" i="1"/>
  <c r="P41" i="1"/>
  <c r="B42" i="1"/>
  <c r="D42" i="1"/>
  <c r="H42" i="1"/>
  <c r="I42" i="1"/>
  <c r="L42" i="1"/>
  <c r="M42" i="1"/>
  <c r="P42" i="1"/>
  <c r="Q42" i="1"/>
  <c r="U42" i="1"/>
  <c r="V42" i="1"/>
  <c r="X42" i="1"/>
  <c r="Y42" i="1"/>
  <c r="Z42" i="1"/>
  <c r="AC42" i="1"/>
  <c r="AD42" i="1"/>
  <c r="AE42" i="1"/>
  <c r="AC43" i="1"/>
  <c r="AD43" i="1"/>
  <c r="AE43" i="1"/>
  <c r="AC44" i="1"/>
  <c r="AD44" i="1"/>
  <c r="AE44" i="1"/>
  <c r="H42" i="4"/>
  <c r="Q40" i="2"/>
  <c r="M40" i="2"/>
  <c r="D40" i="2"/>
  <c r="B40" i="2"/>
  <c r="H40" i="2"/>
  <c r="H44" i="2" s="1"/>
  <c r="H40" i="12"/>
  <c r="H44" i="12" s="1"/>
  <c r="V42" i="11"/>
  <c r="P41" i="2"/>
  <c r="L41" i="2"/>
  <c r="P40" i="2"/>
  <c r="U42" i="2"/>
  <c r="V42" i="2"/>
  <c r="U40" i="2"/>
  <c r="B41" i="2"/>
  <c r="AE42" i="2"/>
  <c r="AD42" i="2"/>
  <c r="AC42" i="2"/>
  <c r="Z42" i="2"/>
  <c r="Y42" i="2"/>
  <c r="X42" i="2"/>
  <c r="Q42" i="2"/>
  <c r="P42" i="2"/>
  <c r="M42" i="2"/>
  <c r="L42" i="2"/>
  <c r="I42" i="2"/>
  <c r="H42" i="2"/>
  <c r="D42" i="2"/>
  <c r="B42" i="2"/>
  <c r="AE44" i="2"/>
  <c r="AD44" i="2"/>
  <c r="AC44" i="2"/>
  <c r="I42" i="3"/>
  <c r="I42" i="4"/>
  <c r="I42" i="5"/>
  <c r="I42" i="6"/>
  <c r="I42" i="7"/>
  <c r="B41" i="8"/>
  <c r="I42" i="8"/>
  <c r="I42" i="9"/>
  <c r="I42" i="12"/>
  <c r="I42" i="11"/>
  <c r="I42" i="10"/>
  <c r="W42" i="4"/>
  <c r="V42" i="4"/>
  <c r="V40" i="4"/>
  <c r="V42" i="6"/>
  <c r="U42" i="6"/>
  <c r="U40" i="6"/>
  <c r="V42" i="9"/>
  <c r="U42" i="9"/>
  <c r="U40" i="9"/>
  <c r="U40" i="11"/>
  <c r="U42" i="11"/>
  <c r="V42" i="12"/>
  <c r="U42" i="12"/>
  <c r="U40" i="12"/>
  <c r="V42" i="10"/>
  <c r="U42" i="10"/>
  <c r="U40" i="10"/>
  <c r="V42" i="8"/>
  <c r="U42" i="8"/>
  <c r="U40" i="8"/>
  <c r="V42" i="7"/>
  <c r="U42" i="7"/>
  <c r="U40" i="7"/>
  <c r="V42" i="5"/>
  <c r="U42" i="5"/>
  <c r="U40" i="5"/>
  <c r="U42" i="3"/>
  <c r="V42" i="3"/>
  <c r="U40" i="3"/>
  <c r="H40" i="11"/>
  <c r="H44" i="11" s="1"/>
  <c r="H40" i="10"/>
  <c r="H44" i="10" s="1"/>
  <c r="H40" i="9"/>
  <c r="H44" i="9"/>
  <c r="H40" i="8"/>
  <c r="H44" i="8" s="1"/>
  <c r="H40" i="7"/>
  <c r="H44" i="7" s="1"/>
  <c r="H40" i="6"/>
  <c r="H44" i="6" s="1"/>
  <c r="H40" i="5"/>
  <c r="H44" i="5" s="1"/>
  <c r="AE44" i="11"/>
  <c r="AD44" i="11"/>
  <c r="AC44" i="11"/>
  <c r="AE43" i="11"/>
  <c r="AD43" i="11"/>
  <c r="AC43" i="11"/>
  <c r="AE42" i="11"/>
  <c r="AD42" i="11"/>
  <c r="AC42" i="11"/>
  <c r="Z42" i="11"/>
  <c r="Y42" i="11"/>
  <c r="X42" i="11"/>
  <c r="Q42" i="11"/>
  <c r="P42" i="11"/>
  <c r="M42" i="11"/>
  <c r="L42" i="11"/>
  <c r="H42" i="11"/>
  <c r="D42" i="11"/>
  <c r="B42" i="11"/>
  <c r="P41" i="11"/>
  <c r="L41" i="11"/>
  <c r="B41" i="11"/>
  <c r="Q40" i="11"/>
  <c r="P40" i="11"/>
  <c r="M40" i="11"/>
  <c r="L40" i="11"/>
  <c r="D40" i="11"/>
  <c r="B40" i="11"/>
  <c r="AE44" i="9"/>
  <c r="AD44" i="9"/>
  <c r="AC44" i="9"/>
  <c r="AE43" i="9"/>
  <c r="AD43" i="9"/>
  <c r="AC43" i="9"/>
  <c r="AE42" i="9"/>
  <c r="AD42" i="9"/>
  <c r="AC42" i="9"/>
  <c r="Z42" i="9"/>
  <c r="Y42" i="9"/>
  <c r="X42" i="9"/>
  <c r="Q42" i="9"/>
  <c r="P42" i="9"/>
  <c r="M42" i="9"/>
  <c r="L42" i="9"/>
  <c r="H42" i="9"/>
  <c r="D42" i="9"/>
  <c r="B42" i="9"/>
  <c r="P41" i="9"/>
  <c r="L41" i="9"/>
  <c r="B41" i="9"/>
  <c r="Q40" i="9"/>
  <c r="P40" i="9"/>
  <c r="M40" i="9"/>
  <c r="L40" i="9"/>
  <c r="D40" i="9"/>
  <c r="B40" i="9"/>
  <c r="AE44" i="6"/>
  <c r="AD44" i="6"/>
  <c r="AC44" i="6"/>
  <c r="AE43" i="6"/>
  <c r="AD43" i="6"/>
  <c r="AC43" i="6"/>
  <c r="AE42" i="6"/>
  <c r="AD42" i="6"/>
  <c r="AC42" i="6"/>
  <c r="Z42" i="6"/>
  <c r="Y42" i="6"/>
  <c r="X42" i="6"/>
  <c r="Q42" i="6"/>
  <c r="P42" i="6"/>
  <c r="M42" i="6"/>
  <c r="L42" i="6"/>
  <c r="H42" i="6"/>
  <c r="D42" i="6"/>
  <c r="B42" i="6"/>
  <c r="P41" i="6"/>
  <c r="L41" i="6"/>
  <c r="B41" i="6"/>
  <c r="Q40" i="6"/>
  <c r="P40" i="6"/>
  <c r="M40" i="6"/>
  <c r="L40" i="6"/>
  <c r="D40" i="6"/>
  <c r="B40" i="6"/>
  <c r="D42" i="4"/>
  <c r="B42" i="4"/>
  <c r="B41" i="4"/>
  <c r="B40" i="4"/>
  <c r="D40" i="4"/>
  <c r="L42" i="4"/>
  <c r="M42" i="4"/>
  <c r="M40" i="4"/>
  <c r="L40" i="4"/>
  <c r="L41" i="4"/>
  <c r="P41" i="4"/>
  <c r="AD44" i="4"/>
  <c r="AE44" i="4"/>
  <c r="AA42" i="4"/>
  <c r="P42" i="4"/>
  <c r="P40" i="4"/>
  <c r="Q40" i="4"/>
  <c r="Q42" i="4"/>
  <c r="H40" i="3"/>
  <c r="H44" i="3" s="1"/>
  <c r="AE44" i="3"/>
  <c r="AD44" i="3"/>
  <c r="AC44" i="3"/>
  <c r="AE43" i="3"/>
  <c r="AD43" i="3"/>
  <c r="AC43" i="3"/>
  <c r="AE42" i="3"/>
  <c r="AD42" i="3"/>
  <c r="AC42" i="3"/>
  <c r="Z42" i="3"/>
  <c r="Y42" i="3"/>
  <c r="X42" i="3"/>
  <c r="Q42" i="3"/>
  <c r="P42" i="3"/>
  <c r="M42" i="3"/>
  <c r="L42" i="3"/>
  <c r="D42" i="3"/>
  <c r="B42" i="3"/>
  <c r="P41" i="3"/>
  <c r="L41" i="3"/>
  <c r="B41" i="3"/>
  <c r="Q40" i="3"/>
  <c r="P40" i="3"/>
  <c r="M40" i="3"/>
  <c r="L40" i="3"/>
  <c r="D40" i="3"/>
  <c r="B40" i="3"/>
  <c r="AF44" i="4"/>
  <c r="AF43" i="4"/>
  <c r="AE43" i="4"/>
  <c r="AD43" i="4"/>
  <c r="AF42" i="4"/>
  <c r="AE42" i="4"/>
  <c r="AD42" i="4"/>
  <c r="Z42" i="4"/>
  <c r="Y42" i="4"/>
  <c r="AE44" i="5"/>
  <c r="AD44" i="5"/>
  <c r="AC44" i="5"/>
  <c r="AE43" i="5"/>
  <c r="AD43" i="5"/>
  <c r="AC43" i="5"/>
  <c r="AE42" i="5"/>
  <c r="AD42" i="5"/>
  <c r="AC42" i="5"/>
  <c r="Z42" i="5"/>
  <c r="Y42" i="5"/>
  <c r="X42" i="5"/>
  <c r="Q42" i="5"/>
  <c r="P42" i="5"/>
  <c r="M42" i="5"/>
  <c r="L42" i="5"/>
  <c r="H42" i="5"/>
  <c r="D42" i="5"/>
  <c r="B42" i="5"/>
  <c r="P41" i="5"/>
  <c r="L41" i="5"/>
  <c r="B41" i="5"/>
  <c r="Q40" i="5"/>
  <c r="P40" i="5"/>
  <c r="M40" i="5"/>
  <c r="L40" i="5"/>
  <c r="D40" i="5"/>
  <c r="B40" i="5"/>
  <c r="AE44" i="7"/>
  <c r="AD44" i="7"/>
  <c r="AC44" i="7"/>
  <c r="AE43" i="7"/>
  <c r="AD43" i="7"/>
  <c r="AC43" i="7"/>
  <c r="AE42" i="7"/>
  <c r="AD42" i="7"/>
  <c r="AC42" i="7"/>
  <c r="Z42" i="7"/>
  <c r="Y42" i="7"/>
  <c r="X42" i="7"/>
  <c r="Q42" i="7"/>
  <c r="P42" i="7"/>
  <c r="M42" i="7"/>
  <c r="L42" i="7"/>
  <c r="H42" i="7"/>
  <c r="D42" i="7"/>
  <c r="B42" i="7"/>
  <c r="P41" i="7"/>
  <c r="L41" i="7"/>
  <c r="B41" i="7"/>
  <c r="Q40" i="7"/>
  <c r="P40" i="7"/>
  <c r="M40" i="7"/>
  <c r="L40" i="7"/>
  <c r="D40" i="7"/>
  <c r="B40" i="7"/>
  <c r="AE44" i="8"/>
  <c r="AD44" i="8"/>
  <c r="AC44" i="8"/>
  <c r="AE43" i="8"/>
  <c r="AD43" i="8"/>
  <c r="AC43" i="8"/>
  <c r="AE42" i="8"/>
  <c r="AD42" i="8"/>
  <c r="AC42" i="8"/>
  <c r="Z42" i="8"/>
  <c r="Y42" i="8"/>
  <c r="X42" i="8"/>
  <c r="Q42" i="8"/>
  <c r="M42" i="8"/>
  <c r="L42" i="8"/>
  <c r="H42" i="8"/>
  <c r="D42" i="8"/>
  <c r="B42" i="8"/>
  <c r="P41" i="8"/>
  <c r="L41" i="8"/>
  <c r="Q40" i="8"/>
  <c r="P40" i="8"/>
  <c r="M40" i="8"/>
  <c r="L40" i="8"/>
  <c r="D40" i="8"/>
  <c r="B40" i="8"/>
  <c r="AE44" i="10"/>
  <c r="AD44" i="10"/>
  <c r="AC44" i="10"/>
  <c r="AE43" i="10"/>
  <c r="AD43" i="10"/>
  <c r="AC43" i="10"/>
  <c r="AE42" i="10"/>
  <c r="AD42" i="10"/>
  <c r="AC42" i="10"/>
  <c r="Z42" i="10"/>
  <c r="Y42" i="10"/>
  <c r="X42" i="10"/>
  <c r="Q42" i="10"/>
  <c r="P42" i="10"/>
  <c r="M42" i="10"/>
  <c r="L42" i="10"/>
  <c r="H42" i="10"/>
  <c r="D42" i="10"/>
  <c r="B42" i="10"/>
  <c r="P41" i="10"/>
  <c r="L41" i="10"/>
  <c r="B41" i="10"/>
  <c r="Q40" i="10"/>
  <c r="P40" i="10"/>
  <c r="M40" i="10"/>
  <c r="L40" i="10"/>
  <c r="D40" i="10"/>
  <c r="B40" i="10"/>
  <c r="AE44" i="12"/>
  <c r="AD44" i="12"/>
  <c r="AC44" i="12"/>
  <c r="AE43" i="12"/>
  <c r="AD43" i="12"/>
  <c r="AC43" i="12"/>
  <c r="AE42" i="12"/>
  <c r="AD42" i="12"/>
  <c r="AC42" i="12"/>
  <c r="Z42" i="12"/>
  <c r="X42" i="12"/>
  <c r="Q42" i="12"/>
  <c r="P42" i="12"/>
  <c r="M42" i="12"/>
  <c r="L42" i="12"/>
  <c r="D42" i="12"/>
  <c r="B42" i="12"/>
  <c r="P41" i="12"/>
  <c r="L41" i="12"/>
  <c r="B41" i="12"/>
  <c r="Q40" i="12"/>
  <c r="P40" i="12"/>
  <c r="M40" i="12"/>
  <c r="L40" i="12"/>
  <c r="D40" i="12"/>
  <c r="B40" i="12"/>
  <c r="AE43" i="2"/>
  <c r="AD43" i="2"/>
  <c r="AC43" i="2"/>
  <c r="Y42" i="12"/>
  <c r="H42" i="12"/>
  <c r="H40" i="4"/>
  <c r="H44" i="4" s="1"/>
  <c r="H45" i="2" l="1"/>
  <c r="H43" i="12" s="1"/>
  <c r="H45" i="12" s="1"/>
  <c r="H43" i="11" s="1"/>
  <c r="H45" i="11" s="1"/>
  <c r="H43" i="10" s="1"/>
  <c r="H45" i="10" s="1"/>
  <c r="H43" i="9" s="1"/>
  <c r="H45" i="9" s="1"/>
  <c r="H43" i="8" s="1"/>
  <c r="H45" i="8" s="1"/>
  <c r="H43" i="7" s="1"/>
  <c r="H45" i="7" s="1"/>
  <c r="H43" i="6" s="1"/>
  <c r="H45" i="6" s="1"/>
  <c r="H43" i="5" s="1"/>
  <c r="H45" i="5" s="1"/>
  <c r="H43" i="4" s="1"/>
  <c r="H45" i="4" s="1"/>
  <c r="H43" i="3" s="1"/>
  <c r="H45" i="3" s="1"/>
</calcChain>
</file>

<file path=xl/sharedStrings.xml><?xml version="1.0" encoding="utf-8"?>
<sst xmlns="http://schemas.openxmlformats.org/spreadsheetml/2006/main" count="2385" uniqueCount="210">
  <si>
    <t>Tipo Prec.</t>
  </si>
  <si>
    <t>mm</t>
  </si>
  <si>
    <t>°</t>
  </si>
  <si>
    <t>Md</t>
  </si>
  <si>
    <t>Est</t>
  </si>
  <si>
    <t>Totale</t>
  </si>
  <si>
    <t>Max 24 h</t>
  </si>
  <si>
    <t>TABELLE INSERIMENTO DATI GIORNALIERI</t>
  </si>
  <si>
    <t>Min.</t>
  </si>
  <si>
    <t>Max.</t>
  </si>
  <si>
    <t>valori medi</t>
  </si>
  <si>
    <t>Dir</t>
  </si>
  <si>
    <t>VENTO</t>
  </si>
  <si>
    <t xml:space="preserve"> Km/h</t>
  </si>
  <si>
    <t xml:space="preserve">   % </t>
  </si>
  <si>
    <t>FENOMENI</t>
  </si>
  <si>
    <t>hPa</t>
  </si>
  <si>
    <t>PARTICOLARI</t>
  </si>
  <si>
    <t>%</t>
  </si>
  <si>
    <t>TM</t>
  </si>
  <si>
    <t xml:space="preserve">  S.M. Nichelino</t>
  </si>
  <si>
    <t xml:space="preserve">    Nichelino (TO)  45° 00'  Lat N     07° 38'  Long E</t>
  </si>
  <si>
    <t>S.M. Nichelino (TO)  Alt.  229 mt  s.l.m</t>
  </si>
  <si>
    <t xml:space="preserve">S.M. Nichelino (TO) </t>
  </si>
  <si>
    <t>PRESSIONE ATM.</t>
  </si>
  <si>
    <t>UMID. RELATIVA</t>
  </si>
  <si>
    <t>Prev.</t>
  </si>
  <si>
    <t>Pioggia cumulata nei mesi preced.</t>
  </si>
  <si>
    <t>Pioggia cumulata questo mese</t>
  </si>
  <si>
    <t>Pioggia da inizio anno</t>
  </si>
  <si>
    <t>CIELO PREVALENTI</t>
  </si>
  <si>
    <t>CONDIZIONI DEL</t>
  </si>
  <si>
    <t>PM</t>
  </si>
  <si>
    <t>UM</t>
  </si>
  <si>
    <t>T.medie giorn.</t>
  </si>
  <si>
    <t>Temperature decadi</t>
  </si>
  <si>
    <t>Precipitazioni decadi</t>
  </si>
  <si>
    <t>1°dec.</t>
  </si>
  <si>
    <t>2°dec</t>
  </si>
  <si>
    <t>3°dec.</t>
  </si>
  <si>
    <t>min</t>
  </si>
  <si>
    <t>max</t>
  </si>
  <si>
    <t>med</t>
  </si>
  <si>
    <t>1°dec</t>
  </si>
  <si>
    <t>3°dec</t>
  </si>
  <si>
    <t>°C</t>
  </si>
  <si>
    <t>vel.max.</t>
  </si>
  <si>
    <t>Max</t>
  </si>
  <si>
    <t>Med.</t>
  </si>
  <si>
    <t>Med</t>
  </si>
  <si>
    <t>Vel.medie</t>
  </si>
  <si>
    <t>T min</t>
  </si>
  <si>
    <t>T max</t>
  </si>
  <si>
    <t>v.max.</t>
  </si>
  <si>
    <t>n=0/6h   m=6/12   p=12/18   s=18/24</t>
  </si>
  <si>
    <t>n=0/6h   m=6/12h   p=12/18h   s=18/24h d=discontinuo</t>
  </si>
  <si>
    <t>neve cumulata in cm</t>
  </si>
  <si>
    <t>Temporali</t>
  </si>
  <si>
    <t>mm/h</t>
  </si>
  <si>
    <t>rrmax</t>
  </si>
  <si>
    <t>r.rate</t>
  </si>
  <si>
    <t>N</t>
  </si>
  <si>
    <t xml:space="preserve"> </t>
  </si>
  <si>
    <t>SE</t>
  </si>
  <si>
    <t>S</t>
  </si>
  <si>
    <t>irregolarmente nuvoloso</t>
  </si>
  <si>
    <t>Gennaio 2025</t>
  </si>
  <si>
    <t>GENNAIO 2025</t>
  </si>
  <si>
    <t>Febbraio 2025</t>
  </si>
  <si>
    <t>FEBBRAIO 2025</t>
  </si>
  <si>
    <t>Marzo 2025</t>
  </si>
  <si>
    <t>MARZO 2025</t>
  </si>
  <si>
    <t>Aprile 2025</t>
  </si>
  <si>
    <t>APRILE 2025</t>
  </si>
  <si>
    <t>Maggio 2025</t>
  </si>
  <si>
    <t>MAGGIO 2025</t>
  </si>
  <si>
    <t>Giugno 2025</t>
  </si>
  <si>
    <t>GIUGNO 2025</t>
  </si>
  <si>
    <t>Luglio 2025</t>
  </si>
  <si>
    <t>LUGLIO 2025</t>
  </si>
  <si>
    <t>Agosto 2025</t>
  </si>
  <si>
    <t>AGOSTO 2025</t>
  </si>
  <si>
    <t>Settembre 2025</t>
  </si>
  <si>
    <t>SETTEMBRE 2025</t>
  </si>
  <si>
    <t>Ottobre 2025</t>
  </si>
  <si>
    <t>OTTOBRE 2025</t>
  </si>
  <si>
    <t>Novembre 2025</t>
  </si>
  <si>
    <t>NOVEMBRE 2025</t>
  </si>
  <si>
    <t>E</t>
  </si>
  <si>
    <t>ESE</t>
  </si>
  <si>
    <t>umidità e rugiada notturna</t>
  </si>
  <si>
    <t>pioggia(m)</t>
  </si>
  <si>
    <t>coperto</t>
  </si>
  <si>
    <t>nuv(n)-nebbia(m)-sereno(p/s)</t>
  </si>
  <si>
    <t>coperto/nubi basse</t>
  </si>
  <si>
    <t>nebbia(m)-brina</t>
  </si>
  <si>
    <t>brina</t>
  </si>
  <si>
    <t>sereno(n)-coperto/nubi basse</t>
  </si>
  <si>
    <t>sereno</t>
  </si>
  <si>
    <t>poco nuvoloso</t>
  </si>
  <si>
    <t>NE</t>
  </si>
  <si>
    <t>nebbia</t>
  </si>
  <si>
    <t>nebbia(n/m)-sereno</t>
  </si>
  <si>
    <t>NO</t>
  </si>
  <si>
    <t>ONO</t>
  </si>
  <si>
    <t>pioggia</t>
  </si>
  <si>
    <t>pioggia(n)</t>
  </si>
  <si>
    <t>coperto(n)-irr.nuv(m)-sereno</t>
  </si>
  <si>
    <t>irr.nuv(n)-coperto</t>
  </si>
  <si>
    <t>pioggia(m/p/s)</t>
  </si>
  <si>
    <t>pioggia(n/m)</t>
  </si>
  <si>
    <t>coperto(n)-poco nuv</t>
  </si>
  <si>
    <t>brina sciolta</t>
  </si>
  <si>
    <t>brina leggera</t>
  </si>
  <si>
    <t>pioggia deb(n/m)</t>
  </si>
  <si>
    <t>pioggia(p/s)</t>
  </si>
  <si>
    <t>irr.nuv(n/m)-nuv(p)-coperto(s)</t>
  </si>
  <si>
    <t>.</t>
  </si>
  <si>
    <t>coperto(n/m)-sereno</t>
  </si>
  <si>
    <t>nebbia(m)</t>
  </si>
  <si>
    <t>coperto(n)-irr nuv(m)-sereno</t>
  </si>
  <si>
    <t>irr.nuv(n/p/s)-quasi sereno(m)</t>
  </si>
  <si>
    <t>nebbia-sereno</t>
  </si>
  <si>
    <t>SSO</t>
  </si>
  <si>
    <t>ENE</t>
  </si>
  <si>
    <t>irr.nuv(n)-sereno</t>
  </si>
  <si>
    <t>poco nuv(n)-coperto</t>
  </si>
  <si>
    <t>debole pioggia(m)</t>
  </si>
  <si>
    <t>brina-nebbia</t>
  </si>
  <si>
    <t>O</t>
  </si>
  <si>
    <t>nuvoloso(n)-poco nuvoloso</t>
  </si>
  <si>
    <t>coperto-molto nuv(p)</t>
  </si>
  <si>
    <t>molto nuvoloso</t>
  </si>
  <si>
    <t>debole pioggia(p)</t>
  </si>
  <si>
    <t>sereno(n/m)-irr.nuv(p)-coperto</t>
  </si>
  <si>
    <t>nuvolosità variabile</t>
  </si>
  <si>
    <t>foschia(m)</t>
  </si>
  <si>
    <t>molto nuvoloso/nubi basse</t>
  </si>
  <si>
    <t>poco nuvoloso(n/m)-irr.nuv(p)nuv(s)</t>
  </si>
  <si>
    <t>nuvoloso</t>
  </si>
  <si>
    <t>irr.nuv(n)-quasi sereno</t>
  </si>
  <si>
    <t>pioggia(n/m/p)</t>
  </si>
  <si>
    <t>nuvoloso(n)-irr.nuv(m)-sereno</t>
  </si>
  <si>
    <t>SSE</t>
  </si>
  <si>
    <t>poco nuvoloso(n/m)-quasi sereno</t>
  </si>
  <si>
    <t>coperto(n/s) - nuvoloso</t>
  </si>
  <si>
    <t>sereno-poco nuv(s)</t>
  </si>
  <si>
    <t>pioggia(n/s)</t>
  </si>
  <si>
    <t>pioggia(s)</t>
  </si>
  <si>
    <t>pioggia e rovesci(n)</t>
  </si>
  <si>
    <t>molto nuvoloso(n)-irreg.nuvoloso</t>
  </si>
  <si>
    <t>nuvoloso(n/m)-sereno</t>
  </si>
  <si>
    <t>rovescio(n)</t>
  </si>
  <si>
    <t>coperto(n)-irregolarmente nuvoloso</t>
  </si>
  <si>
    <t>coperto(n)-poco nuvoloso</t>
  </si>
  <si>
    <t>pioggia-rovesci(s)</t>
  </si>
  <si>
    <t>coperto-irr.nuv(p)</t>
  </si>
  <si>
    <t>rovesci(n)</t>
  </si>
  <si>
    <t>pioggie e rovesci</t>
  </si>
  <si>
    <t>rovesci(s)</t>
  </si>
  <si>
    <t>sereno(n/m)-velato</t>
  </si>
  <si>
    <t>irregolarmente nuvoloso-coperto(s)</t>
  </si>
  <si>
    <t>coperto(n)-irr. nuvoloso</t>
  </si>
  <si>
    <t>coperto(n)-molto nuv-sereno(s)</t>
  </si>
  <si>
    <t>rovesci(p)</t>
  </si>
  <si>
    <t>breve piovasco(s)</t>
  </si>
  <si>
    <t>sereno-poco nuv-nuv(s)</t>
  </si>
  <si>
    <t>poco nuv.-molto nuv.(p/s)</t>
  </si>
  <si>
    <t>poco nuv(n/m)-irr.nuv</t>
  </si>
  <si>
    <t>quasi sereno</t>
  </si>
  <si>
    <t>pioggia(m/p)</t>
  </si>
  <si>
    <t>SO</t>
  </si>
  <si>
    <t>nuvoloso(n/m)-irr.nuv</t>
  </si>
  <si>
    <t>irr.nuv(n/m)-quasi sereno</t>
  </si>
  <si>
    <t>coperto(n)-nuv(m)-irr.nuv(p)-molto nuv(s)</t>
  </si>
  <si>
    <t>pioggia(n/m/s)</t>
  </si>
  <si>
    <t>coperto(n/m)-molto nuv(p/s)</t>
  </si>
  <si>
    <t>pioggia e rovescì (n/m)</t>
  </si>
  <si>
    <t>pioggia e rovescì (m/p/s)</t>
  </si>
  <si>
    <t>coperto-molto nuv(n/p)</t>
  </si>
  <si>
    <t>rovesci e pioggia(n/m/p)-temp(m)</t>
  </si>
  <si>
    <t>debole temporale 11,30</t>
  </si>
  <si>
    <t>pioggie e rovesci (n/m/s)</t>
  </si>
  <si>
    <t>breve piovasco (s)</t>
  </si>
  <si>
    <t>molto nuvoloso (n/m/p)-irr.nuv(p)</t>
  </si>
  <si>
    <t>quasi sereno-irr.nuv(s)</t>
  </si>
  <si>
    <t>sereno-irr.nuv(p/s)</t>
  </si>
  <si>
    <t>pioggia(m)-rovescio(s)</t>
  </si>
  <si>
    <t>irr.nuv(n/p)-poco nuv(m)-sereno</t>
  </si>
  <si>
    <t>sereno(n/m)-irr.nuv(p/s)</t>
  </si>
  <si>
    <t>pioggia (m/p/s)</t>
  </si>
  <si>
    <t>sereno-irr.nuv(s)</t>
  </si>
  <si>
    <t>breve rovescio(s)</t>
  </si>
  <si>
    <t>rovesci(n/p)</t>
  </si>
  <si>
    <t>pioggia(n/s)rovescio(s)</t>
  </si>
  <si>
    <t>sereno(n/m)-irr.nuv(p)-nuvoloso(s)</t>
  </si>
  <si>
    <t>molto nuvoloso-poco nuv(s)</t>
  </si>
  <si>
    <t>NNO</t>
  </si>
  <si>
    <t>pioggia e rovesci (n/m)</t>
  </si>
  <si>
    <t>piovasco (p)</t>
  </si>
  <si>
    <t>molto nuvoloso(n/n)-irr.nuv.</t>
  </si>
  <si>
    <t>poco nuv.-irr.nuv(p)-molto nuv(s)</t>
  </si>
  <si>
    <t>n.p.</t>
  </si>
  <si>
    <t>poco nuv.(n)-irr.nuv</t>
  </si>
  <si>
    <t>irr.nuv(n/m)-sereno</t>
  </si>
  <si>
    <t>variabile</t>
  </si>
  <si>
    <t>sereno-nuv(s)</t>
  </si>
  <si>
    <t>poco nuv(n/m/p) nuv(s)</t>
  </si>
  <si>
    <t>deb.temporale(n)</t>
  </si>
  <si>
    <t>debole temporale alle 0,05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</si>
</sst>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[$€]\ * #,##0.00_-;\-[$€]\ * #,##0.00_-;_-[$€]\ * &quot;-&quot;??_-;_-@_-"/>
  </numFmts>
  <fonts count="44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8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i/>
      <u/>
      <sz val="8"/>
      <color indexed="9"/>
      <name val="Arial"/>
      <family val="2"/>
    </font>
    <font>
      <sz val="8"/>
      <color indexed="9"/>
      <name val="Arial"/>
      <family val="2"/>
    </font>
    <font>
      <sz val="8"/>
      <color indexed="10"/>
      <name val="MS Sans Serif"/>
      <family val="2"/>
    </font>
    <font>
      <b/>
      <sz val="8"/>
      <name val="Arial Narrow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8"/>
      <color indexed="10"/>
      <name val="Times New Roman"/>
      <family val="1"/>
    </font>
    <font>
      <sz val="8"/>
      <color indexed="57"/>
      <name val="Times New Roman"/>
      <family val="1"/>
    </font>
    <font>
      <b/>
      <i/>
      <sz val="8"/>
      <name val="Arial"/>
      <family val="2"/>
    </font>
    <font>
      <b/>
      <i/>
      <sz val="8"/>
      <name val="Arial"/>
      <family val="2"/>
    </font>
    <font>
      <sz val="8"/>
      <color indexed="42"/>
      <name val="Arial"/>
      <family val="2"/>
    </font>
    <font>
      <b/>
      <i/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Times New Roman"/>
      <family val="1"/>
    </font>
    <font>
      <b/>
      <sz val="8"/>
      <color indexed="14"/>
      <name val="Arial"/>
      <family val="2"/>
    </font>
    <font>
      <b/>
      <sz val="8"/>
      <color indexed="48"/>
      <name val="Arial"/>
      <family val="2"/>
    </font>
    <font>
      <b/>
      <i/>
      <sz val="8"/>
      <color indexed="12"/>
      <name val="Arial"/>
      <family val="2"/>
    </font>
    <font>
      <b/>
      <sz val="8"/>
      <color indexed="12"/>
      <name val="Arial"/>
      <family val="2"/>
    </font>
    <font>
      <sz val="8"/>
      <name val="Arial Narrow"/>
      <family val="2"/>
    </font>
    <font>
      <b/>
      <sz val="18"/>
      <name val="Times New Roman"/>
      <family val="1"/>
    </font>
    <font>
      <sz val="7"/>
      <name val="Arial"/>
      <family val="2"/>
    </font>
    <font>
      <sz val="8"/>
      <color indexed="10"/>
      <name val="Arial"/>
      <family val="2"/>
    </font>
    <font>
      <sz val="8"/>
      <color indexed="10"/>
      <name val="Arial Narrow"/>
      <family val="2"/>
    </font>
    <font>
      <b/>
      <i/>
      <sz val="8"/>
      <color indexed="48"/>
      <name val="Times New Roman"/>
      <family val="1"/>
    </font>
    <font>
      <b/>
      <sz val="8"/>
      <color indexed="48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sz val="8"/>
      <color rgb="FFFF0000"/>
      <name val="Arial"/>
      <family val="2"/>
    </font>
    <font>
      <b/>
      <sz val="8"/>
      <color rgb="FF00B0F0"/>
      <name val="Arial"/>
      <family val="2"/>
    </font>
    <font>
      <b/>
      <sz val="8"/>
      <color rgb="FF0070C0"/>
      <name val="Arial"/>
      <family val="2"/>
    </font>
    <font>
      <b/>
      <sz val="8"/>
      <color rgb="FFC00000"/>
      <name val="Arial"/>
      <family val="2"/>
    </font>
    <font>
      <b/>
      <sz val="8"/>
      <color theme="8" tint="-0.499984740745262"/>
      <name val="Arial"/>
      <family val="2"/>
    </font>
    <font>
      <b/>
      <sz val="8"/>
      <color theme="1"/>
      <name val="Arial"/>
      <family val="2"/>
    </font>
    <font>
      <b/>
      <sz val="8"/>
      <color theme="5" tint="-0.249977111117893"/>
      <name val="Arial"/>
      <family val="2"/>
    </font>
    <font>
      <b/>
      <sz val="8"/>
      <color theme="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2" fillId="0" borderId="0"/>
  </cellStyleXfs>
  <cellXfs count="177">
    <xf numFmtId="0" fontId="0" fillId="0" borderId="0" xfId="0"/>
    <xf numFmtId="0" fontId="5" fillId="0" borderId="0" xfId="0" applyFont="1"/>
    <xf numFmtId="0" fontId="7" fillId="2" borderId="0" xfId="0" applyFont="1" applyFill="1"/>
    <xf numFmtId="0" fontId="7" fillId="0" borderId="0" xfId="0" applyFont="1"/>
    <xf numFmtId="0" fontId="7" fillId="0" borderId="0" xfId="0" applyFont="1" applyAlignment="1">
      <alignment horizontal="centerContinuous"/>
    </xf>
    <xf numFmtId="0" fontId="9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0" fontId="11" fillId="3" borderId="0" xfId="0" applyFont="1" applyFill="1" applyAlignment="1">
      <alignment horizontal="centerContinuous"/>
    </xf>
    <xf numFmtId="17" fontId="4" fillId="4" borderId="0" xfId="0" applyNumberFormat="1" applyFont="1" applyFill="1" applyAlignment="1">
      <alignment horizontal="center"/>
    </xf>
    <xf numFmtId="49" fontId="7" fillId="2" borderId="0" xfId="0" applyNumberFormat="1" applyFont="1" applyFill="1"/>
    <xf numFmtId="0" fontId="8" fillId="5" borderId="0" xfId="0" applyFont="1" applyFill="1" applyAlignment="1">
      <alignment horizontal="center"/>
    </xf>
    <xf numFmtId="0" fontId="13" fillId="2" borderId="0" xfId="0" applyFont="1" applyFill="1"/>
    <xf numFmtId="0" fontId="15" fillId="5" borderId="0" xfId="0" applyFont="1" applyFill="1" applyAlignment="1">
      <alignment horizontal="center"/>
    </xf>
    <xf numFmtId="0" fontId="8" fillId="5" borderId="0" xfId="0" applyFont="1" applyFill="1"/>
    <xf numFmtId="0" fontId="16" fillId="2" borderId="0" xfId="0" applyFont="1" applyFill="1" applyAlignment="1">
      <alignment horizontal="center"/>
    </xf>
    <xf numFmtId="0" fontId="4" fillId="5" borderId="0" xfId="0" applyFont="1" applyFill="1"/>
    <xf numFmtId="0" fontId="7" fillId="5" borderId="0" xfId="0" applyFont="1" applyFill="1"/>
    <xf numFmtId="0" fontId="7" fillId="6" borderId="0" xfId="0" applyFont="1" applyFill="1" applyAlignment="1">
      <alignment horizontal="center"/>
    </xf>
    <xf numFmtId="0" fontId="7" fillId="7" borderId="0" xfId="0" applyFont="1" applyFill="1"/>
    <xf numFmtId="0" fontId="5" fillId="8" borderId="0" xfId="0" applyFont="1" applyFill="1" applyAlignment="1">
      <alignment horizontal="center"/>
    </xf>
    <xf numFmtId="0" fontId="17" fillId="9" borderId="1" xfId="0" applyFont="1" applyFill="1" applyBorder="1" applyAlignment="1">
      <alignment horizontal="center"/>
    </xf>
    <xf numFmtId="164" fontId="4" fillId="0" borderId="0" xfId="0" applyNumberFormat="1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right" vertical="center"/>
    </xf>
    <xf numFmtId="0" fontId="18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18" fillId="9" borderId="2" xfId="0" applyFont="1" applyFill="1" applyBorder="1" applyAlignment="1">
      <alignment horizontal="center"/>
    </xf>
    <xf numFmtId="0" fontId="4" fillId="0" borderId="0" xfId="0" applyFont="1"/>
    <xf numFmtId="0" fontId="14" fillId="2" borderId="0" xfId="0" applyFont="1" applyFill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2" borderId="0" xfId="0" applyFont="1" applyFill="1"/>
    <xf numFmtId="0" fontId="19" fillId="2" borderId="0" xfId="0" applyFont="1" applyFill="1"/>
    <xf numFmtId="0" fontId="17" fillId="9" borderId="3" xfId="0" applyFont="1" applyFill="1" applyBorder="1" applyAlignment="1">
      <alignment horizontal="center"/>
    </xf>
    <xf numFmtId="0" fontId="18" fillId="9" borderId="3" xfId="0" applyFont="1" applyFill="1" applyBorder="1" applyAlignment="1">
      <alignment horizontal="center"/>
    </xf>
    <xf numFmtId="0" fontId="7" fillId="2" borderId="2" xfId="0" applyFont="1" applyFill="1" applyBorder="1"/>
    <xf numFmtId="164" fontId="7" fillId="2" borderId="0" xfId="0" applyNumberFormat="1" applyFont="1" applyFill="1"/>
    <xf numFmtId="0" fontId="5" fillId="2" borderId="0" xfId="0" applyFont="1" applyFill="1"/>
    <xf numFmtId="0" fontId="20" fillId="0" borderId="4" xfId="0" applyFont="1" applyBorder="1" applyAlignment="1">
      <alignment horizontal="center"/>
    </xf>
    <xf numFmtId="164" fontId="21" fillId="0" borderId="5" xfId="0" applyNumberFormat="1" applyFont="1" applyBorder="1"/>
    <xf numFmtId="164" fontId="21" fillId="0" borderId="6" xfId="0" applyNumberFormat="1" applyFont="1" applyBorder="1"/>
    <xf numFmtId="0" fontId="22" fillId="0" borderId="7" xfId="0" applyFont="1" applyBorder="1" applyAlignment="1">
      <alignment horizontal="center"/>
    </xf>
    <xf numFmtId="164" fontId="23" fillId="0" borderId="6" xfId="0" applyNumberFormat="1" applyFont="1" applyBorder="1"/>
    <xf numFmtId="0" fontId="24" fillId="0" borderId="7" xfId="0" applyFont="1" applyBorder="1" applyAlignment="1">
      <alignment horizontal="center"/>
    </xf>
    <xf numFmtId="0" fontId="18" fillId="10" borderId="2" xfId="0" applyFont="1" applyFill="1" applyBorder="1"/>
    <xf numFmtId="164" fontId="4" fillId="0" borderId="6" xfId="0" applyNumberFormat="1" applyFont="1" applyBorder="1"/>
    <xf numFmtId="0" fontId="18" fillId="10" borderId="2" xfId="0" applyFont="1" applyFill="1" applyBorder="1" applyAlignment="1">
      <alignment horizontal="center"/>
    </xf>
    <xf numFmtId="0" fontId="4" fillId="7" borderId="0" xfId="0" applyFont="1" applyFill="1"/>
    <xf numFmtId="0" fontId="7" fillId="5" borderId="0" xfId="0" applyFont="1" applyFill="1" applyAlignment="1">
      <alignment horizontal="center"/>
    </xf>
    <xf numFmtId="0" fontId="25" fillId="0" borderId="4" xfId="0" applyFont="1" applyBorder="1" applyAlignment="1">
      <alignment horizontal="center"/>
    </xf>
    <xf numFmtId="164" fontId="26" fillId="0" borderId="5" xfId="0" applyNumberFormat="1" applyFont="1" applyBorder="1"/>
    <xf numFmtId="164" fontId="26" fillId="0" borderId="6" xfId="0" applyNumberFormat="1" applyFont="1" applyBorder="1"/>
    <xf numFmtId="0" fontId="14" fillId="2" borderId="0" xfId="0" applyFont="1" applyFill="1"/>
    <xf numFmtId="164" fontId="21" fillId="4" borderId="0" xfId="0" applyNumberFormat="1" applyFont="1" applyFill="1" applyAlignment="1">
      <alignment horizontal="right"/>
    </xf>
    <xf numFmtId="164" fontId="21" fillId="10" borderId="0" xfId="0" applyNumberFormat="1" applyFont="1" applyFill="1" applyAlignment="1">
      <alignment horizontal="right"/>
    </xf>
    <xf numFmtId="164" fontId="4" fillId="6" borderId="0" xfId="0" applyNumberFormat="1" applyFont="1" applyFill="1"/>
    <xf numFmtId="0" fontId="27" fillId="2" borderId="0" xfId="0" applyFont="1" applyFill="1"/>
    <xf numFmtId="0" fontId="7" fillId="0" borderId="0" xfId="0" applyFont="1" applyAlignment="1">
      <alignment horizontal="left"/>
    </xf>
    <xf numFmtId="0" fontId="29" fillId="0" borderId="0" xfId="0" applyFont="1" applyAlignment="1">
      <alignment horizontal="center" vertical="center" wrapText="1"/>
    </xf>
    <xf numFmtId="164" fontId="29" fillId="0" borderId="0" xfId="0" applyNumberFormat="1" applyFont="1" applyAlignment="1">
      <alignment horizontal="center" vertical="center" wrapText="1"/>
    </xf>
    <xf numFmtId="164" fontId="7" fillId="0" borderId="0" xfId="0" quotePrefix="1" applyNumberFormat="1" applyFont="1"/>
    <xf numFmtId="164" fontId="7" fillId="0" borderId="8" xfId="0" applyNumberFormat="1" applyFont="1" applyBorder="1"/>
    <xf numFmtId="164" fontId="4" fillId="0" borderId="9" xfId="0" applyNumberFormat="1" applyFont="1" applyBorder="1"/>
    <xf numFmtId="164" fontId="7" fillId="0" borderId="0" xfId="0" applyNumberFormat="1" applyFont="1"/>
    <xf numFmtId="164" fontId="4" fillId="0" borderId="10" xfId="0" applyNumberFormat="1" applyFont="1" applyBorder="1"/>
    <xf numFmtId="164" fontId="7" fillId="0" borderId="11" xfId="0" applyNumberFormat="1" applyFont="1" applyBorder="1"/>
    <xf numFmtId="164" fontId="4" fillId="0" borderId="12" xfId="0" applyNumberFormat="1" applyFont="1" applyBorder="1"/>
    <xf numFmtId="0" fontId="30" fillId="5" borderId="0" xfId="0" applyFont="1" applyFill="1"/>
    <xf numFmtId="46" fontId="31" fillId="5" borderId="0" xfId="0" applyNumberFormat="1" applyFont="1" applyFill="1" applyAlignment="1">
      <alignment horizontal="right"/>
    </xf>
    <xf numFmtId="17" fontId="30" fillId="5" borderId="0" xfId="0" applyNumberFormat="1" applyFont="1" applyFill="1"/>
    <xf numFmtId="46" fontId="27" fillId="5" borderId="0" xfId="0" applyNumberFormat="1" applyFont="1" applyFill="1" applyAlignment="1">
      <alignment horizontal="right"/>
    </xf>
    <xf numFmtId="17" fontId="7" fillId="5" borderId="0" xfId="0" applyNumberFormat="1" applyFont="1" applyFill="1"/>
    <xf numFmtId="0" fontId="7" fillId="7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11" borderId="0" xfId="0" applyFont="1" applyFill="1"/>
    <xf numFmtId="0" fontId="7" fillId="12" borderId="0" xfId="0" applyFont="1" applyFill="1"/>
    <xf numFmtId="0" fontId="8" fillId="2" borderId="0" xfId="0" applyFont="1" applyFill="1"/>
    <xf numFmtId="0" fontId="7" fillId="13" borderId="0" xfId="0" applyFont="1" applyFill="1" applyAlignment="1">
      <alignment horizontal="center"/>
    </xf>
    <xf numFmtId="0" fontId="4" fillId="0" borderId="4" xfId="0" applyFont="1" applyBorder="1" applyAlignment="1">
      <alignment horizontal="center"/>
    </xf>
    <xf numFmtId="0" fontId="5" fillId="12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46" fontId="5" fillId="5" borderId="0" xfId="0" applyNumberFormat="1" applyFont="1" applyFill="1" applyAlignment="1">
      <alignment horizontal="center"/>
    </xf>
    <xf numFmtId="46" fontId="5" fillId="5" borderId="0" xfId="0" applyNumberFormat="1" applyFont="1" applyFill="1" applyAlignment="1">
      <alignment horizontal="left"/>
    </xf>
    <xf numFmtId="0" fontId="5" fillId="5" borderId="0" xfId="0" applyFont="1" applyFill="1"/>
    <xf numFmtId="0" fontId="5" fillId="0" borderId="0" xfId="0" applyFont="1" applyAlignment="1">
      <alignment horizontal="left"/>
    </xf>
    <xf numFmtId="0" fontId="4" fillId="2" borderId="0" xfId="0" applyFont="1" applyFill="1" applyAlignment="1">
      <alignment horizontal="centerContinuous"/>
    </xf>
    <xf numFmtId="0" fontId="24" fillId="0" borderId="4" xfId="0" applyFont="1" applyBorder="1" applyAlignment="1">
      <alignment horizontal="center"/>
    </xf>
    <xf numFmtId="1" fontId="26" fillId="0" borderId="5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right" vertical="center"/>
    </xf>
    <xf numFmtId="164" fontId="21" fillId="0" borderId="4" xfId="0" applyNumberFormat="1" applyFont="1" applyBorder="1" applyAlignment="1">
      <alignment horizontal="right"/>
    </xf>
    <xf numFmtId="0" fontId="4" fillId="4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9" fillId="7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164" fontId="25" fillId="0" borderId="4" xfId="0" applyNumberFormat="1" applyFont="1" applyBorder="1" applyAlignment="1">
      <alignment horizontal="right"/>
    </xf>
    <xf numFmtId="164" fontId="24" fillId="0" borderId="7" xfId="0" applyNumberFormat="1" applyFont="1" applyBorder="1" applyAlignment="1">
      <alignment horizontal="right"/>
    </xf>
    <xf numFmtId="164" fontId="24" fillId="0" borderId="4" xfId="0" applyNumberFormat="1" applyFont="1" applyBorder="1" applyAlignment="1">
      <alignment horizontal="right"/>
    </xf>
    <xf numFmtId="164" fontId="26" fillId="0" borderId="5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32" fillId="4" borderId="7" xfId="0" applyFont="1" applyFill="1" applyBorder="1" applyAlignment="1">
      <alignment horizontal="center"/>
    </xf>
    <xf numFmtId="164" fontId="33" fillId="4" borderId="6" xfId="0" applyNumberFormat="1" applyFont="1" applyFill="1" applyBorder="1"/>
    <xf numFmtId="0" fontId="4" fillId="0" borderId="4" xfId="0" applyFont="1" applyBorder="1"/>
    <xf numFmtId="1" fontId="33" fillId="4" borderId="6" xfId="0" applyNumberFormat="1" applyFont="1" applyFill="1" applyBorder="1" applyAlignment="1">
      <alignment horizontal="center"/>
    </xf>
    <xf numFmtId="164" fontId="21" fillId="14" borderId="0" xfId="0" applyNumberFormat="1" applyFont="1" applyFill="1" applyAlignment="1">
      <alignment horizontal="right"/>
    </xf>
    <xf numFmtId="164" fontId="4" fillId="14" borderId="0" xfId="0" applyNumberFormat="1" applyFon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" fontId="33" fillId="4" borderId="6" xfId="0" applyNumberFormat="1" applyFont="1" applyFill="1" applyBorder="1" applyAlignment="1">
      <alignment horizontal="right"/>
    </xf>
    <xf numFmtId="1" fontId="24" fillId="0" borderId="7" xfId="0" applyNumberFormat="1" applyFont="1" applyBorder="1" applyAlignment="1">
      <alignment horizontal="center"/>
    </xf>
    <xf numFmtId="1" fontId="24" fillId="0" borderId="4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8" xfId="0" applyNumberFormat="1" applyFont="1" applyBorder="1"/>
    <xf numFmtId="164" fontId="5" fillId="0" borderId="0" xfId="0" applyNumberFormat="1" applyFont="1"/>
    <xf numFmtId="164" fontId="5" fillId="0" borderId="11" xfId="0" applyNumberFormat="1" applyFont="1" applyBorder="1"/>
    <xf numFmtId="0" fontId="17" fillId="0" borderId="2" xfId="0" applyFont="1" applyBorder="1" applyAlignment="1">
      <alignment horizontal="center"/>
    </xf>
    <xf numFmtId="0" fontId="35" fillId="2" borderId="0" xfId="1" applyFont="1" applyFill="1" applyAlignment="1" applyProtection="1"/>
    <xf numFmtId="1" fontId="4" fillId="0" borderId="0" xfId="0" quotePrefix="1" applyNumberFormat="1" applyFont="1" applyAlignment="1">
      <alignment horizontal="center" vertical="center"/>
    </xf>
    <xf numFmtId="164" fontId="4" fillId="0" borderId="0" xfId="0" quotePrefix="1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6" fillId="0" borderId="0" xfId="0" applyNumberFormat="1" applyFont="1"/>
    <xf numFmtId="0" fontId="36" fillId="0" borderId="0" xfId="0" quotePrefix="1" applyFont="1" applyAlignment="1">
      <alignment horizontal="center" vertical="center"/>
    </xf>
    <xf numFmtId="164" fontId="36" fillId="0" borderId="0" xfId="0" applyNumberFormat="1" applyFont="1" applyAlignment="1">
      <alignment horizontal="right" vertical="center"/>
    </xf>
    <xf numFmtId="0" fontId="37" fillId="0" borderId="0" xfId="0" quotePrefix="1" applyFont="1" applyAlignment="1">
      <alignment horizontal="center" vertical="center"/>
    </xf>
    <xf numFmtId="164" fontId="36" fillId="0" borderId="0" xfId="0" quotePrefix="1" applyNumberFormat="1" applyFont="1" applyAlignment="1">
      <alignment horizontal="right" vertical="center"/>
    </xf>
    <xf numFmtId="164" fontId="37" fillId="0" borderId="0" xfId="0" quotePrefix="1" applyNumberFormat="1" applyFont="1" applyAlignment="1">
      <alignment horizontal="right" vertical="center"/>
    </xf>
    <xf numFmtId="0" fontId="5" fillId="2" borderId="0" xfId="0" applyFont="1" applyFill="1" applyAlignment="1">
      <alignment horizontal="center"/>
    </xf>
    <xf numFmtId="164" fontId="37" fillId="0" borderId="0" xfId="0" applyNumberFormat="1" applyFont="1"/>
    <xf numFmtId="164" fontId="38" fillId="0" borderId="0" xfId="0" applyNumberFormat="1" applyFont="1"/>
    <xf numFmtId="164" fontId="39" fillId="0" borderId="0" xfId="0" applyNumberFormat="1" applyFont="1"/>
    <xf numFmtId="164" fontId="40" fillId="0" borderId="0" xfId="0" applyNumberFormat="1" applyFont="1"/>
    <xf numFmtId="1" fontId="41" fillId="0" borderId="0" xfId="0" quotePrefix="1" applyNumberFormat="1" applyFont="1" applyAlignment="1">
      <alignment horizontal="center" vertical="center"/>
    </xf>
    <xf numFmtId="164" fontId="41" fillId="0" borderId="0" xfId="0" quotePrefix="1" applyNumberFormat="1" applyFont="1" applyAlignment="1">
      <alignment horizontal="center" vertical="center"/>
    </xf>
    <xf numFmtId="164" fontId="36" fillId="0" borderId="0" xfId="0" applyNumberFormat="1" applyFont="1" applyAlignment="1">
      <alignment horizontal="right"/>
    </xf>
    <xf numFmtId="164" fontId="37" fillId="0" borderId="0" xfId="0" quotePrefix="1" applyNumberFormat="1" applyFont="1" applyAlignment="1">
      <alignment horizontal="center" vertical="center"/>
    </xf>
    <xf numFmtId="164" fontId="41" fillId="0" borderId="0" xfId="0" quotePrefix="1" applyNumberFormat="1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64" fontId="42" fillId="0" borderId="0" xfId="0" applyNumberFormat="1" applyFont="1"/>
    <xf numFmtId="164" fontId="43" fillId="0" borderId="0" xfId="0" applyNumberFormat="1" applyFont="1"/>
    <xf numFmtId="164" fontId="37" fillId="0" borderId="0" xfId="0" applyNumberFormat="1" applyFont="1" applyAlignment="1">
      <alignment horizontal="right" vertical="center"/>
    </xf>
    <xf numFmtId="164" fontId="36" fillId="0" borderId="0" xfId="0" quotePrefix="1" applyNumberFormat="1" applyFont="1" applyAlignment="1">
      <alignment horizontal="center" vertical="center"/>
    </xf>
    <xf numFmtId="0" fontId="41" fillId="0" borderId="0" xfId="0" quotePrefix="1" applyFont="1" applyAlignment="1">
      <alignment horizontal="center" vertical="center"/>
    </xf>
    <xf numFmtId="0" fontId="14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7" fontId="10" fillId="7" borderId="0" xfId="0" applyNumberFormat="1" applyFont="1" applyFill="1" applyAlignment="1">
      <alignment horizontal="center"/>
    </xf>
    <xf numFmtId="49" fontId="10" fillId="7" borderId="0" xfId="0" applyNumberFormat="1" applyFont="1" applyFill="1" applyAlignment="1">
      <alignment horizontal="center"/>
    </xf>
    <xf numFmtId="0" fontId="10" fillId="7" borderId="0" xfId="0" quotePrefix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4" fillId="10" borderId="7" xfId="0" applyNumberFormat="1" applyFont="1" applyFill="1" applyBorder="1" applyAlignment="1">
      <alignment horizontal="right"/>
    </xf>
    <xf numFmtId="164" fontId="4" fillId="10" borderId="5" xfId="0" applyNumberFormat="1" applyFont="1" applyFill="1" applyBorder="1" applyAlignment="1">
      <alignment horizontal="right"/>
    </xf>
    <xf numFmtId="164" fontId="4" fillId="10" borderId="7" xfId="0" applyNumberFormat="1" applyFont="1" applyFill="1" applyBorder="1" applyAlignment="1">
      <alignment horizontal="center"/>
    </xf>
    <xf numFmtId="164" fontId="4" fillId="10" borderId="5" xfId="0" applyNumberFormat="1" applyFont="1" applyFill="1" applyBorder="1" applyAlignment="1">
      <alignment horizontal="center"/>
    </xf>
    <xf numFmtId="1" fontId="4" fillId="10" borderId="7" xfId="0" applyNumberFormat="1" applyFont="1" applyFill="1" applyBorder="1" applyAlignment="1">
      <alignment horizontal="center"/>
    </xf>
    <xf numFmtId="1" fontId="4" fillId="10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12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18" fillId="11" borderId="0" xfId="0" applyFont="1" applyFill="1" applyAlignment="1">
      <alignment horizontal="center"/>
    </xf>
    <xf numFmtId="0" fontId="18" fillId="12" borderId="0" xfId="0" applyFont="1" applyFill="1" applyAlignment="1">
      <alignment horizontal="center"/>
    </xf>
    <xf numFmtId="0" fontId="6" fillId="14" borderId="0" xfId="0" applyFont="1" applyFill="1" applyAlignment="1">
      <alignment horizontal="center"/>
    </xf>
    <xf numFmtId="0" fontId="28" fillId="4" borderId="0" xfId="0" quotePrefix="1" applyFont="1" applyFill="1" applyAlignment="1">
      <alignment horizontal="center"/>
    </xf>
    <xf numFmtId="49" fontId="28" fillId="4" borderId="0" xfId="0" applyNumberFormat="1" applyFont="1" applyFill="1" applyAlignment="1">
      <alignment horizontal="center"/>
    </xf>
    <xf numFmtId="17" fontId="4" fillId="11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28" fillId="4" borderId="0" xfId="0" applyFont="1" applyFill="1" applyAlignment="1">
      <alignment horizontal="center"/>
    </xf>
    <xf numFmtId="0" fontId="18" fillId="10" borderId="7" xfId="0" applyFont="1" applyFill="1" applyBorder="1" applyAlignment="1">
      <alignment horizontal="center"/>
    </xf>
    <xf numFmtId="0" fontId="18" fillId="10" borderId="6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5" borderId="0" xfId="0" applyFont="1" applyFill="1" applyAlignment="1">
      <alignment horizontal="center" wrapText="1"/>
    </xf>
    <xf numFmtId="17" fontId="28" fillId="4" borderId="0" xfId="0" applyNumberFormat="1" applyFont="1" applyFill="1" applyAlignment="1">
      <alignment horizontal="center"/>
    </xf>
  </cellXfs>
  <cellStyles count="4">
    <cellStyle name="Collegamento ipertestuale" xfId="1" builtinId="8"/>
    <cellStyle name="Euro" xfId="2" xr:uid="{00000000-0005-0000-0000-000001000000}"/>
    <cellStyle name="Normal_CENTRO" xfId="3" xr:uid="{00000000-0005-0000-0000-000002000000}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79"/>
  <sheetViews>
    <sheetView topLeftCell="A31" zoomScaleNormal="100" workbookViewId="0">
      <selection activeCell="T41" sqref="T41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42578125" style="3" bestFit="1" customWidth="1"/>
    <col min="5" max="5" width="1.5703125" style="3" customWidth="1"/>
    <col min="6" max="6" width="1.42578125" style="3" customWidth="1"/>
    <col min="7" max="7" width="21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28515625" style="3" bestFit="1" customWidth="1"/>
    <col min="16" max="16" width="4.28515625" style="3" customWidth="1"/>
    <col min="17" max="17" width="4" style="3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4.85546875" style="3" bestFit="1" customWidth="1"/>
    <col min="23" max="23" width="1.42578125" style="3" customWidth="1"/>
    <col min="24" max="24" width="6.28515625" style="3" customWidth="1"/>
    <col min="25" max="25" width="5.7109375" style="3" customWidth="1"/>
    <col min="26" max="26" width="14.1406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6.8554687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71" t="s">
        <v>23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2"/>
      <c r="O2" s="166" t="s">
        <v>66</v>
      </c>
      <c r="P2" s="167"/>
      <c r="Q2" s="167"/>
      <c r="R2" s="167"/>
      <c r="S2" s="167"/>
      <c r="T2" s="167"/>
      <c r="U2" s="167"/>
      <c r="V2" s="167"/>
      <c r="W2" s="2"/>
      <c r="X2" s="165" t="s">
        <v>20</v>
      </c>
      <c r="Y2" s="165"/>
      <c r="Z2" s="165"/>
      <c r="AA2" s="165"/>
      <c r="AB2" s="165"/>
      <c r="AC2" s="165"/>
      <c r="AD2" s="165"/>
      <c r="AE2" s="165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68" t="s">
        <v>21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2"/>
      <c r="X4" s="148" t="s">
        <v>67</v>
      </c>
      <c r="Y4" s="147"/>
      <c r="Z4" s="147"/>
      <c r="AA4" s="9"/>
      <c r="AB4" s="146">
        <v>45658</v>
      </c>
      <c r="AC4" s="147"/>
      <c r="AD4" s="147"/>
      <c r="AE4" s="147"/>
      <c r="AF4" s="2"/>
    </row>
    <row r="5" spans="1:119" ht="12.75" customHeight="1" x14ac:dyDescent="0.25">
      <c r="A5" s="2"/>
      <c r="B5" s="169" t="s">
        <v>22</v>
      </c>
      <c r="C5" s="169"/>
      <c r="D5" s="169"/>
      <c r="E5" s="169"/>
      <c r="F5" s="169"/>
      <c r="G5" s="169"/>
      <c r="H5" s="169"/>
      <c r="I5" s="10"/>
      <c r="J5" s="2"/>
      <c r="K5" s="170" t="s">
        <v>24</v>
      </c>
      <c r="L5" s="170"/>
      <c r="M5" s="170"/>
      <c r="N5" s="2"/>
      <c r="O5" s="170" t="s">
        <v>25</v>
      </c>
      <c r="P5" s="170"/>
      <c r="Q5" s="170"/>
      <c r="R5" s="11"/>
      <c r="S5" s="175" t="s">
        <v>12</v>
      </c>
      <c r="T5" s="175"/>
      <c r="U5" s="175"/>
      <c r="V5" s="175"/>
      <c r="W5" s="2"/>
      <c r="X5" s="144" t="s">
        <v>15</v>
      </c>
      <c r="Y5" s="144"/>
      <c r="Z5" s="144"/>
      <c r="AA5" s="2"/>
      <c r="AB5" s="144" t="s">
        <v>31</v>
      </c>
      <c r="AC5" s="144"/>
      <c r="AD5" s="144"/>
      <c r="AE5" s="144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59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4" t="s">
        <v>17</v>
      </c>
      <c r="Y6" s="144"/>
      <c r="Z6" s="144"/>
      <c r="AA6" s="2"/>
      <c r="AB6" s="144" t="s">
        <v>30</v>
      </c>
      <c r="AC6" s="144"/>
      <c r="AD6" s="144"/>
      <c r="AE6" s="144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58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49" t="s">
        <v>55</v>
      </c>
      <c r="Y7" s="149"/>
      <c r="Z7" s="149"/>
      <c r="AA7" s="149"/>
      <c r="AB7" s="149"/>
      <c r="AC7" s="149"/>
      <c r="AD7" s="149"/>
      <c r="AE7" s="149"/>
      <c r="AF7" s="2"/>
    </row>
    <row r="8" spans="1:119" x14ac:dyDescent="0.2">
      <c r="A8" s="20">
        <v>1</v>
      </c>
      <c r="B8" s="21">
        <v>-2.4</v>
      </c>
      <c r="C8" s="21" t="s">
        <v>2</v>
      </c>
      <c r="D8" s="21">
        <v>9.5</v>
      </c>
      <c r="E8" s="21" t="s">
        <v>2</v>
      </c>
      <c r="F8" s="39"/>
      <c r="G8" s="23"/>
      <c r="H8" s="21">
        <v>0</v>
      </c>
      <c r="I8" s="21"/>
      <c r="J8" s="39"/>
      <c r="K8" s="20">
        <v>1</v>
      </c>
      <c r="L8" s="119">
        <v>1030.8</v>
      </c>
      <c r="M8" s="119">
        <v>1035.2</v>
      </c>
      <c r="N8" s="127"/>
      <c r="O8" s="20">
        <v>1</v>
      </c>
      <c r="P8" s="118">
        <v>68</v>
      </c>
      <c r="Q8" s="118">
        <v>94</v>
      </c>
      <c r="R8" s="39"/>
      <c r="S8" s="20">
        <v>1</v>
      </c>
      <c r="T8" s="32" t="s">
        <v>88</v>
      </c>
      <c r="U8" s="90">
        <v>6.4</v>
      </c>
      <c r="V8" s="90">
        <v>0</v>
      </c>
      <c r="W8" s="39"/>
      <c r="X8" s="145" t="s">
        <v>96</v>
      </c>
      <c r="Y8" s="145"/>
      <c r="Z8" s="145"/>
      <c r="AA8" s="39"/>
      <c r="AB8" s="145" t="s">
        <v>98</v>
      </c>
      <c r="AC8" s="145"/>
      <c r="AD8" s="145"/>
      <c r="AE8" s="145"/>
      <c r="AF8" s="2"/>
    </row>
    <row r="9" spans="1:119" x14ac:dyDescent="0.2">
      <c r="A9" s="26">
        <v>2</v>
      </c>
      <c r="B9" s="21">
        <v>-1.1000000000000001</v>
      </c>
      <c r="C9" s="21" t="s">
        <v>2</v>
      </c>
      <c r="D9" s="21">
        <v>6.3</v>
      </c>
      <c r="E9" s="21" t="s">
        <v>2</v>
      </c>
      <c r="F9" s="39"/>
      <c r="G9" s="23"/>
      <c r="H9" s="21">
        <v>0</v>
      </c>
      <c r="I9" s="121"/>
      <c r="J9" s="39"/>
      <c r="K9" s="26">
        <v>2</v>
      </c>
      <c r="L9" s="119">
        <v>1017.2</v>
      </c>
      <c r="M9" s="119">
        <v>1031</v>
      </c>
      <c r="N9" s="127"/>
      <c r="O9" s="26">
        <v>2</v>
      </c>
      <c r="P9" s="118">
        <v>76</v>
      </c>
      <c r="Q9" s="118">
        <v>93</v>
      </c>
      <c r="R9" s="39"/>
      <c r="S9" s="26">
        <v>2</v>
      </c>
      <c r="T9" s="32" t="s">
        <v>89</v>
      </c>
      <c r="U9" s="90">
        <v>9.6999999999999993</v>
      </c>
      <c r="V9" s="31">
        <v>0.2</v>
      </c>
      <c r="W9" s="39"/>
      <c r="X9" s="145" t="s">
        <v>96</v>
      </c>
      <c r="Y9" s="145"/>
      <c r="Z9" s="145"/>
      <c r="AA9" s="39"/>
      <c r="AB9" s="145" t="s">
        <v>99</v>
      </c>
      <c r="AC9" s="145"/>
      <c r="AD9" s="145"/>
      <c r="AE9" s="145"/>
      <c r="AF9" s="2"/>
    </row>
    <row r="10" spans="1:119" x14ac:dyDescent="0.2">
      <c r="A10" s="26">
        <v>3</v>
      </c>
      <c r="B10" s="21">
        <v>-2.2000000000000002</v>
      </c>
      <c r="C10" s="21" t="s">
        <v>2</v>
      </c>
      <c r="D10" s="21">
        <v>11.5</v>
      </c>
      <c r="E10" s="21" t="s">
        <v>2</v>
      </c>
      <c r="F10" s="39"/>
      <c r="G10" s="23"/>
      <c r="H10" s="21">
        <v>0</v>
      </c>
      <c r="I10" s="21"/>
      <c r="J10" s="39"/>
      <c r="K10" s="26">
        <v>3</v>
      </c>
      <c r="L10" s="119">
        <v>1015.2</v>
      </c>
      <c r="M10" s="119">
        <v>1022.5</v>
      </c>
      <c r="N10" s="127"/>
      <c r="O10" s="26">
        <v>3</v>
      </c>
      <c r="P10" s="118">
        <v>58</v>
      </c>
      <c r="Q10" s="132">
        <v>95</v>
      </c>
      <c r="R10" s="39"/>
      <c r="S10" s="26">
        <v>3</v>
      </c>
      <c r="T10" s="32" t="s">
        <v>89</v>
      </c>
      <c r="U10" s="90">
        <v>12.9</v>
      </c>
      <c r="V10" s="90">
        <v>0.5</v>
      </c>
      <c r="W10" s="39"/>
      <c r="X10" s="145" t="s">
        <v>96</v>
      </c>
      <c r="Y10" s="145"/>
      <c r="Z10" s="145"/>
      <c r="AA10" s="39"/>
      <c r="AB10" s="145" t="s">
        <v>98</v>
      </c>
      <c r="AC10" s="145"/>
      <c r="AD10" s="145"/>
      <c r="AE10" s="145"/>
      <c r="AF10" s="2"/>
    </row>
    <row r="11" spans="1:119" x14ac:dyDescent="0.2">
      <c r="A11" s="26">
        <v>4</v>
      </c>
      <c r="B11" s="21">
        <v>-0.6</v>
      </c>
      <c r="C11" s="21" t="s">
        <v>2</v>
      </c>
      <c r="D11" s="130">
        <v>3.2</v>
      </c>
      <c r="E11" s="21" t="s">
        <v>2</v>
      </c>
      <c r="F11" s="39"/>
      <c r="G11" s="23"/>
      <c r="H11" s="21">
        <v>0</v>
      </c>
      <c r="I11" s="21"/>
      <c r="J11" s="39"/>
      <c r="K11" s="26">
        <v>4</v>
      </c>
      <c r="L11" s="119">
        <v>1021.9</v>
      </c>
      <c r="M11" s="119">
        <v>1026</v>
      </c>
      <c r="N11" s="127"/>
      <c r="O11" s="26">
        <v>4</v>
      </c>
      <c r="P11" s="118">
        <v>76</v>
      </c>
      <c r="Q11" s="118">
        <v>93</v>
      </c>
      <c r="R11" s="39"/>
      <c r="S11" s="26">
        <v>4</v>
      </c>
      <c r="T11" s="32" t="s">
        <v>88</v>
      </c>
      <c r="U11" s="90">
        <v>12.9</v>
      </c>
      <c r="V11" s="90">
        <v>0.2</v>
      </c>
      <c r="W11" s="39"/>
      <c r="X11" s="145" t="s">
        <v>96</v>
      </c>
      <c r="Y11" s="145"/>
      <c r="Z11" s="145"/>
      <c r="AA11" s="39"/>
      <c r="AB11" s="145" t="s">
        <v>97</v>
      </c>
      <c r="AC11" s="145"/>
      <c r="AD11" s="145"/>
      <c r="AE11" s="145"/>
      <c r="AF11" s="30"/>
    </row>
    <row r="12" spans="1:119" x14ac:dyDescent="0.2">
      <c r="A12" s="26">
        <v>5</v>
      </c>
      <c r="B12" s="21">
        <v>1.7</v>
      </c>
      <c r="C12" s="21" t="s">
        <v>2</v>
      </c>
      <c r="D12" s="21">
        <v>4.7</v>
      </c>
      <c r="E12" s="21" t="s">
        <v>2</v>
      </c>
      <c r="F12" s="39"/>
      <c r="G12" s="23"/>
      <c r="H12" s="21">
        <v>0</v>
      </c>
      <c r="I12" s="21"/>
      <c r="J12" s="39"/>
      <c r="K12" s="26">
        <v>5</v>
      </c>
      <c r="L12" s="133">
        <v>1019.1</v>
      </c>
      <c r="M12" s="119">
        <v>1023.4</v>
      </c>
      <c r="N12" s="127"/>
      <c r="O12" s="26">
        <v>5</v>
      </c>
      <c r="P12" s="27">
        <v>78</v>
      </c>
      <c r="Q12" s="27">
        <v>93</v>
      </c>
      <c r="R12" s="39"/>
      <c r="S12" s="26">
        <v>5</v>
      </c>
      <c r="T12" s="32" t="s">
        <v>88</v>
      </c>
      <c r="U12" s="90">
        <v>9.6999999999999993</v>
      </c>
      <c r="V12" s="90">
        <v>0.2</v>
      </c>
      <c r="W12" s="39"/>
      <c r="X12" s="145"/>
      <c r="Y12" s="145"/>
      <c r="Z12" s="145"/>
      <c r="AA12" s="39"/>
      <c r="AB12" s="145" t="s">
        <v>94</v>
      </c>
      <c r="AC12" s="145"/>
      <c r="AD12" s="145"/>
      <c r="AE12" s="145"/>
      <c r="AF12" s="2"/>
    </row>
    <row r="13" spans="1:119" x14ac:dyDescent="0.2">
      <c r="A13" s="26">
        <v>6</v>
      </c>
      <c r="B13" s="21">
        <v>2.4</v>
      </c>
      <c r="C13" s="21" t="s">
        <v>2</v>
      </c>
      <c r="D13" s="21">
        <v>3.4</v>
      </c>
      <c r="E13" s="21" t="s">
        <v>2</v>
      </c>
      <c r="F13" s="39"/>
      <c r="G13" s="23" t="s">
        <v>91</v>
      </c>
      <c r="H13" s="21">
        <v>0.76200000000000001</v>
      </c>
      <c r="I13" s="21"/>
      <c r="J13" s="39"/>
      <c r="K13" s="26">
        <v>6</v>
      </c>
      <c r="L13" s="119">
        <v>1012.6</v>
      </c>
      <c r="M13" s="119">
        <v>1019.5</v>
      </c>
      <c r="N13" s="127"/>
      <c r="O13" s="26">
        <v>6</v>
      </c>
      <c r="P13" s="27">
        <v>89</v>
      </c>
      <c r="Q13" s="32">
        <v>94</v>
      </c>
      <c r="R13" s="39"/>
      <c r="S13" s="26">
        <v>6</v>
      </c>
      <c r="T13" s="32" t="s">
        <v>88</v>
      </c>
      <c r="U13" s="90">
        <v>6.4</v>
      </c>
      <c r="V13" s="90">
        <v>0.2</v>
      </c>
      <c r="W13" s="39"/>
      <c r="X13" s="145"/>
      <c r="Y13" s="145"/>
      <c r="Z13" s="145"/>
      <c r="AA13" s="39"/>
      <c r="AB13" s="145" t="s">
        <v>92</v>
      </c>
      <c r="AC13" s="145"/>
      <c r="AD13" s="145"/>
      <c r="AE13" s="145"/>
      <c r="AF13" s="2"/>
    </row>
    <row r="14" spans="1:119" x14ac:dyDescent="0.2">
      <c r="A14" s="26">
        <v>7</v>
      </c>
      <c r="B14" s="21">
        <v>-0.4</v>
      </c>
      <c r="C14" s="21" t="s">
        <v>2</v>
      </c>
      <c r="D14" s="21">
        <v>7.9</v>
      </c>
      <c r="E14" s="21" t="s">
        <v>2</v>
      </c>
      <c r="F14" s="39"/>
      <c r="G14" s="23" t="s">
        <v>90</v>
      </c>
      <c r="H14" s="21">
        <v>0.254</v>
      </c>
      <c r="I14" s="21"/>
      <c r="J14" s="39"/>
      <c r="K14" s="26">
        <v>7</v>
      </c>
      <c r="L14" s="119">
        <v>1010.6</v>
      </c>
      <c r="M14" s="119">
        <v>1015.4</v>
      </c>
      <c r="N14" s="127"/>
      <c r="O14" s="26">
        <v>7</v>
      </c>
      <c r="P14" s="75">
        <v>78</v>
      </c>
      <c r="Q14" s="27">
        <v>98</v>
      </c>
      <c r="R14" s="39"/>
      <c r="S14" s="26">
        <v>7</v>
      </c>
      <c r="T14" s="32" t="s">
        <v>63</v>
      </c>
      <c r="U14" s="90">
        <v>8</v>
      </c>
      <c r="V14" s="90">
        <v>0.6</v>
      </c>
      <c r="W14" s="39"/>
      <c r="X14" s="145" t="s">
        <v>95</v>
      </c>
      <c r="Y14" s="145"/>
      <c r="Z14" s="145"/>
      <c r="AA14" s="39"/>
      <c r="AB14" s="145" t="s">
        <v>93</v>
      </c>
      <c r="AC14" s="145"/>
      <c r="AD14" s="145"/>
      <c r="AE14" s="145"/>
      <c r="AF14" s="2"/>
    </row>
    <row r="15" spans="1:119" x14ac:dyDescent="0.2">
      <c r="A15" s="26">
        <v>8</v>
      </c>
      <c r="B15" s="21">
        <v>-0.4</v>
      </c>
      <c r="C15" s="21" t="s">
        <v>2</v>
      </c>
      <c r="D15" s="21">
        <v>6.5</v>
      </c>
      <c r="E15" s="21" t="s">
        <v>2</v>
      </c>
      <c r="F15" s="39"/>
      <c r="G15" s="23"/>
      <c r="H15" s="21">
        <v>0</v>
      </c>
      <c r="I15" s="21"/>
      <c r="J15" s="39"/>
      <c r="K15" s="26">
        <v>8</v>
      </c>
      <c r="L15" s="119">
        <v>1014.8</v>
      </c>
      <c r="M15" s="119">
        <v>1018</v>
      </c>
      <c r="N15" s="127"/>
      <c r="O15" s="26">
        <v>8</v>
      </c>
      <c r="P15" s="75">
        <v>85</v>
      </c>
      <c r="Q15" s="27">
        <v>97</v>
      </c>
      <c r="R15" s="39"/>
      <c r="S15" s="26">
        <v>8</v>
      </c>
      <c r="T15" s="32" t="s">
        <v>89</v>
      </c>
      <c r="U15" s="90">
        <v>9.6999999999999993</v>
      </c>
      <c r="V15" s="90">
        <v>0.5</v>
      </c>
      <c r="W15" s="39"/>
      <c r="X15" s="145" t="s">
        <v>96</v>
      </c>
      <c r="Y15" s="145"/>
      <c r="Z15" s="145"/>
      <c r="AA15" s="39"/>
      <c r="AB15" s="145" t="s">
        <v>94</v>
      </c>
      <c r="AC15" s="145"/>
      <c r="AD15" s="145"/>
      <c r="AE15" s="145"/>
      <c r="AF15" s="2"/>
    </row>
    <row r="16" spans="1:119" x14ac:dyDescent="0.2">
      <c r="A16" s="26">
        <v>9</v>
      </c>
      <c r="B16" s="21">
        <v>1.8</v>
      </c>
      <c r="C16" s="21" t="s">
        <v>2</v>
      </c>
      <c r="D16" s="21">
        <v>8.8000000000000007</v>
      </c>
      <c r="E16" s="21" t="s">
        <v>2</v>
      </c>
      <c r="F16" s="39"/>
      <c r="G16" s="23"/>
      <c r="H16" s="21">
        <v>0</v>
      </c>
      <c r="I16" s="21"/>
      <c r="J16" s="39"/>
      <c r="K16" s="26">
        <v>9</v>
      </c>
      <c r="L16" s="119">
        <v>1011.2</v>
      </c>
      <c r="M16" s="119">
        <v>1016</v>
      </c>
      <c r="N16" s="127"/>
      <c r="O16" s="26">
        <v>9</v>
      </c>
      <c r="P16" s="27">
        <v>82</v>
      </c>
      <c r="Q16" s="27">
        <v>96</v>
      </c>
      <c r="R16" s="39"/>
      <c r="S16" s="26">
        <v>9</v>
      </c>
      <c r="T16" s="32" t="s">
        <v>88</v>
      </c>
      <c r="U16" s="90">
        <v>11.3</v>
      </c>
      <c r="V16" s="90">
        <v>1</v>
      </c>
      <c r="W16" s="39"/>
      <c r="X16" s="145"/>
      <c r="Y16" s="145"/>
      <c r="Z16" s="145"/>
      <c r="AA16" s="39"/>
      <c r="AB16" s="145" t="s">
        <v>65</v>
      </c>
      <c r="AC16" s="145"/>
      <c r="AD16" s="145"/>
      <c r="AE16" s="145"/>
      <c r="AF16" s="2"/>
    </row>
    <row r="17" spans="1:32" x14ac:dyDescent="0.2">
      <c r="A17" s="26">
        <v>10</v>
      </c>
      <c r="B17" s="21">
        <v>1</v>
      </c>
      <c r="C17" s="21" t="s">
        <v>2</v>
      </c>
      <c r="D17" s="21">
        <v>11.4</v>
      </c>
      <c r="E17" s="21" t="s">
        <v>2</v>
      </c>
      <c r="F17" s="39"/>
      <c r="G17" s="23" t="s">
        <v>90</v>
      </c>
      <c r="H17" s="31">
        <v>0.50800000000000001</v>
      </c>
      <c r="I17" s="31"/>
      <c r="J17" s="39"/>
      <c r="K17" s="26">
        <v>10</v>
      </c>
      <c r="L17" s="119">
        <v>1010.9</v>
      </c>
      <c r="M17" s="119">
        <v>1020</v>
      </c>
      <c r="N17" s="127"/>
      <c r="O17" s="26">
        <v>10</v>
      </c>
      <c r="P17" s="124">
        <v>45</v>
      </c>
      <c r="Q17" s="122">
        <v>100</v>
      </c>
      <c r="R17" s="39"/>
      <c r="S17" s="26">
        <v>10</v>
      </c>
      <c r="T17" s="32" t="s">
        <v>61</v>
      </c>
      <c r="U17" s="134">
        <v>24.1</v>
      </c>
      <c r="V17" s="134">
        <v>2.6</v>
      </c>
      <c r="W17" s="39"/>
      <c r="X17" s="145" t="s">
        <v>101</v>
      </c>
      <c r="Y17" s="145"/>
      <c r="Z17" s="145"/>
      <c r="AA17" s="39"/>
      <c r="AB17" s="145" t="s">
        <v>102</v>
      </c>
      <c r="AC17" s="145"/>
      <c r="AD17" s="145"/>
      <c r="AE17" s="145"/>
      <c r="AF17" s="2"/>
    </row>
    <row r="18" spans="1:32" x14ac:dyDescent="0.2">
      <c r="A18" s="26">
        <v>11</v>
      </c>
      <c r="B18" s="21">
        <v>-0.2</v>
      </c>
      <c r="C18" s="21" t="s">
        <v>2</v>
      </c>
      <c r="D18" s="21">
        <v>6.8</v>
      </c>
      <c r="E18" s="21" t="s">
        <v>2</v>
      </c>
      <c r="F18" s="39"/>
      <c r="G18" s="23"/>
      <c r="H18" s="21">
        <v>0</v>
      </c>
      <c r="I18" s="21"/>
      <c r="J18" s="39"/>
      <c r="K18" s="26">
        <v>11</v>
      </c>
      <c r="L18" s="120">
        <v>1018.5</v>
      </c>
      <c r="M18" s="119">
        <v>1023.7</v>
      </c>
      <c r="N18" s="127"/>
      <c r="O18" s="26">
        <v>11</v>
      </c>
      <c r="P18" s="27">
        <v>77</v>
      </c>
      <c r="Q18" s="27">
        <v>92</v>
      </c>
      <c r="R18" s="39"/>
      <c r="S18" s="26">
        <v>11</v>
      </c>
      <c r="T18" s="32" t="s">
        <v>100</v>
      </c>
      <c r="U18" s="90">
        <v>6.4</v>
      </c>
      <c r="V18" s="90">
        <v>0.2</v>
      </c>
      <c r="W18" s="39"/>
      <c r="X18" s="145" t="s">
        <v>96</v>
      </c>
      <c r="Y18" s="145"/>
      <c r="Z18" s="145"/>
      <c r="AA18" s="39"/>
      <c r="AB18" s="145" t="s">
        <v>99</v>
      </c>
      <c r="AC18" s="145"/>
      <c r="AD18" s="145"/>
      <c r="AE18" s="145"/>
      <c r="AF18" s="2"/>
    </row>
    <row r="19" spans="1:32" x14ac:dyDescent="0.2">
      <c r="A19" s="26">
        <v>12</v>
      </c>
      <c r="B19" s="21">
        <v>-3.6</v>
      </c>
      <c r="C19" s="21" t="s">
        <v>2</v>
      </c>
      <c r="D19" s="21">
        <v>8.8000000000000007</v>
      </c>
      <c r="E19" s="21" t="s">
        <v>2</v>
      </c>
      <c r="F19" s="39"/>
      <c r="G19" s="23"/>
      <c r="H19" s="21">
        <v>0</v>
      </c>
      <c r="I19" s="21"/>
      <c r="J19" s="39"/>
      <c r="K19" s="26">
        <v>12</v>
      </c>
      <c r="L19" s="119">
        <v>1023.8</v>
      </c>
      <c r="M19" s="119">
        <v>1032.5999999999999</v>
      </c>
      <c r="N19" s="127"/>
      <c r="O19" s="26">
        <v>12</v>
      </c>
      <c r="P19" s="27">
        <v>47</v>
      </c>
      <c r="Q19" s="27">
        <v>94</v>
      </c>
      <c r="R19" s="39"/>
      <c r="S19" s="26">
        <v>12</v>
      </c>
      <c r="T19" s="32" t="s">
        <v>89</v>
      </c>
      <c r="U19" s="90">
        <v>9.6999999999999993</v>
      </c>
      <c r="V19" s="90">
        <v>0.3</v>
      </c>
      <c r="W19" s="39"/>
      <c r="X19" s="145" t="s">
        <v>96</v>
      </c>
      <c r="Y19" s="145"/>
      <c r="Z19" s="145"/>
      <c r="AA19" s="39"/>
      <c r="AB19" s="145" t="s">
        <v>98</v>
      </c>
      <c r="AC19" s="145"/>
      <c r="AD19" s="145"/>
      <c r="AE19" s="145"/>
      <c r="AF19" s="2"/>
    </row>
    <row r="20" spans="1:32" x14ac:dyDescent="0.2">
      <c r="A20" s="26">
        <v>13</v>
      </c>
      <c r="B20" s="21">
        <v>-3.3</v>
      </c>
      <c r="C20" s="21" t="s">
        <v>2</v>
      </c>
      <c r="D20" s="21">
        <v>8.1999999999999993</v>
      </c>
      <c r="E20" s="21" t="s">
        <v>2</v>
      </c>
      <c r="F20" s="39"/>
      <c r="G20" s="23"/>
      <c r="H20" s="21">
        <v>0</v>
      </c>
      <c r="I20" s="21"/>
      <c r="J20" s="39"/>
      <c r="K20" s="26">
        <v>13</v>
      </c>
      <c r="L20" s="119">
        <v>1030.4000000000001</v>
      </c>
      <c r="M20" s="119">
        <v>1040.2</v>
      </c>
      <c r="N20" s="127"/>
      <c r="O20" s="26">
        <v>13</v>
      </c>
      <c r="P20" s="27">
        <v>54</v>
      </c>
      <c r="Q20" s="27">
        <v>90</v>
      </c>
      <c r="R20" s="33"/>
      <c r="S20" s="26">
        <v>13</v>
      </c>
      <c r="T20" s="32" t="s">
        <v>103</v>
      </c>
      <c r="U20" s="90">
        <v>19.3</v>
      </c>
      <c r="V20" s="90">
        <v>1.3</v>
      </c>
      <c r="W20" s="39"/>
      <c r="X20" s="145" t="s">
        <v>96</v>
      </c>
      <c r="Y20" s="145"/>
      <c r="Z20" s="145"/>
      <c r="AA20" s="39"/>
      <c r="AB20" s="145" t="s">
        <v>98</v>
      </c>
      <c r="AC20" s="145"/>
      <c r="AD20" s="145"/>
      <c r="AE20" s="145"/>
      <c r="AF20" s="2"/>
    </row>
    <row r="21" spans="1:32" x14ac:dyDescent="0.2">
      <c r="A21" s="26">
        <v>14</v>
      </c>
      <c r="B21" s="21">
        <v>-3.3</v>
      </c>
      <c r="C21" s="21" t="s">
        <v>2</v>
      </c>
      <c r="D21" s="21">
        <v>5.7</v>
      </c>
      <c r="E21" s="21" t="s">
        <v>2</v>
      </c>
      <c r="F21" s="39"/>
      <c r="G21" s="23"/>
      <c r="H21" s="21">
        <v>0</v>
      </c>
      <c r="I21" s="21"/>
      <c r="J21" s="39"/>
      <c r="K21" s="26">
        <v>14</v>
      </c>
      <c r="L21" s="119">
        <v>1033.2</v>
      </c>
      <c r="M21" s="119">
        <v>1040.2</v>
      </c>
      <c r="N21" s="127"/>
      <c r="O21" s="26">
        <v>14</v>
      </c>
      <c r="P21" s="27">
        <v>62</v>
      </c>
      <c r="Q21" s="27">
        <v>91</v>
      </c>
      <c r="R21" s="39"/>
      <c r="S21" s="26">
        <v>14</v>
      </c>
      <c r="T21" s="32" t="s">
        <v>89</v>
      </c>
      <c r="U21" s="90">
        <v>8</v>
      </c>
      <c r="V21" s="90">
        <v>0</v>
      </c>
      <c r="W21" s="39"/>
      <c r="X21" s="145" t="s">
        <v>96</v>
      </c>
      <c r="Y21" s="145"/>
      <c r="Z21" s="145"/>
      <c r="AA21" s="39"/>
      <c r="AB21" s="145" t="s">
        <v>99</v>
      </c>
      <c r="AC21" s="145"/>
      <c r="AD21" s="145"/>
      <c r="AE21" s="145"/>
      <c r="AF21" s="2"/>
    </row>
    <row r="22" spans="1:32" x14ac:dyDescent="0.2">
      <c r="A22" s="26">
        <v>15</v>
      </c>
      <c r="B22" s="128">
        <v>-4</v>
      </c>
      <c r="C22" s="21" t="s">
        <v>2</v>
      </c>
      <c r="D22" s="21">
        <v>7.3</v>
      </c>
      <c r="E22" s="21" t="s">
        <v>2</v>
      </c>
      <c r="F22" s="39"/>
      <c r="G22" s="23"/>
      <c r="H22" s="21">
        <v>0</v>
      </c>
      <c r="I22" s="21"/>
      <c r="J22" s="39"/>
      <c r="K22" s="26">
        <v>15</v>
      </c>
      <c r="L22" s="119">
        <v>1024.4000000000001</v>
      </c>
      <c r="M22" s="119">
        <v>1033.7</v>
      </c>
      <c r="N22" s="127"/>
      <c r="O22" s="26">
        <v>15</v>
      </c>
      <c r="P22" s="27">
        <v>59</v>
      </c>
      <c r="Q22" s="27">
        <v>92</v>
      </c>
      <c r="R22" s="39"/>
      <c r="S22" s="26">
        <v>15</v>
      </c>
      <c r="T22" s="32" t="s">
        <v>63</v>
      </c>
      <c r="U22" s="90">
        <v>14.5</v>
      </c>
      <c r="V22" s="90">
        <v>0.6</v>
      </c>
      <c r="W22" s="39"/>
      <c r="X22" s="145" t="s">
        <v>96</v>
      </c>
      <c r="Y22" s="145"/>
      <c r="Z22" s="145"/>
      <c r="AA22" s="39"/>
      <c r="AB22" s="145" t="s">
        <v>99</v>
      </c>
      <c r="AC22" s="145"/>
      <c r="AD22" s="145"/>
      <c r="AE22" s="145"/>
      <c r="AF22" s="2"/>
    </row>
    <row r="23" spans="1:32" x14ac:dyDescent="0.2">
      <c r="A23" s="26">
        <v>16</v>
      </c>
      <c r="B23" s="21">
        <v>-2.7</v>
      </c>
      <c r="C23" s="21" t="s">
        <v>2</v>
      </c>
      <c r="D23" s="21">
        <v>7.9</v>
      </c>
      <c r="E23" s="21" t="s">
        <v>2</v>
      </c>
      <c r="F23" s="39"/>
      <c r="G23" s="23"/>
      <c r="H23" s="21">
        <v>0</v>
      </c>
      <c r="I23" s="21"/>
      <c r="J23" s="39"/>
      <c r="K23" s="26">
        <v>16</v>
      </c>
      <c r="L23" s="119">
        <v>1030.8</v>
      </c>
      <c r="M23" s="119">
        <v>1040.5999999999999</v>
      </c>
      <c r="N23" s="127"/>
      <c r="O23" s="26">
        <v>16</v>
      </c>
      <c r="P23" s="27">
        <v>51</v>
      </c>
      <c r="Q23" s="27">
        <v>91</v>
      </c>
      <c r="R23" s="39"/>
      <c r="S23" s="26">
        <v>16</v>
      </c>
      <c r="T23" s="32" t="s">
        <v>104</v>
      </c>
      <c r="U23" s="31">
        <v>16.100000000000001</v>
      </c>
      <c r="V23" s="31">
        <v>0.8</v>
      </c>
      <c r="W23" s="39"/>
      <c r="X23" s="145" t="s">
        <v>96</v>
      </c>
      <c r="Y23" s="145"/>
      <c r="Z23" s="145"/>
      <c r="AA23" s="39"/>
      <c r="AB23" s="145" t="s">
        <v>99</v>
      </c>
      <c r="AC23" s="145"/>
      <c r="AD23" s="145"/>
      <c r="AE23" s="145"/>
      <c r="AF23" s="2"/>
    </row>
    <row r="24" spans="1:32" x14ac:dyDescent="0.2">
      <c r="A24" s="26">
        <v>17</v>
      </c>
      <c r="B24" s="21">
        <v>-2.6</v>
      </c>
      <c r="C24" s="21" t="s">
        <v>2</v>
      </c>
      <c r="D24" s="21">
        <v>8.3000000000000007</v>
      </c>
      <c r="E24" s="21" t="s">
        <v>2</v>
      </c>
      <c r="F24" s="39"/>
      <c r="G24" s="23"/>
      <c r="H24" s="21">
        <v>0</v>
      </c>
      <c r="I24" s="21"/>
      <c r="J24" s="39"/>
      <c r="K24" s="26">
        <v>17</v>
      </c>
      <c r="L24" s="119">
        <v>1036.4000000000001</v>
      </c>
      <c r="M24" s="142">
        <v>1040.7</v>
      </c>
      <c r="N24" s="127"/>
      <c r="O24" s="26">
        <v>17</v>
      </c>
      <c r="P24" s="27">
        <v>64</v>
      </c>
      <c r="Q24" s="27">
        <v>92</v>
      </c>
      <c r="R24" s="39"/>
      <c r="S24" s="26">
        <v>17</v>
      </c>
      <c r="T24" s="32" t="s">
        <v>88</v>
      </c>
      <c r="U24" s="90">
        <v>12.9</v>
      </c>
      <c r="V24" s="90">
        <v>0.5</v>
      </c>
      <c r="W24" s="39"/>
      <c r="X24" s="145" t="s">
        <v>96</v>
      </c>
      <c r="Y24" s="145"/>
      <c r="Z24" s="145"/>
      <c r="AA24" s="39"/>
      <c r="AB24" s="145" t="s">
        <v>98</v>
      </c>
      <c r="AC24" s="145"/>
      <c r="AD24" s="145"/>
      <c r="AE24" s="145"/>
      <c r="AF24" s="2"/>
    </row>
    <row r="25" spans="1:32" x14ac:dyDescent="0.2">
      <c r="A25" s="26">
        <v>18</v>
      </c>
      <c r="B25" s="21">
        <v>-1.4</v>
      </c>
      <c r="C25" s="21" t="s">
        <v>2</v>
      </c>
      <c r="D25" s="21">
        <v>7.2</v>
      </c>
      <c r="E25" s="21" t="s">
        <v>2</v>
      </c>
      <c r="F25" s="39"/>
      <c r="G25" s="23"/>
      <c r="H25" s="21">
        <v>0</v>
      </c>
      <c r="I25" s="31"/>
      <c r="J25" s="39"/>
      <c r="K25" s="26">
        <v>18</v>
      </c>
      <c r="L25" s="119">
        <v>1029.3</v>
      </c>
      <c r="M25" s="119">
        <v>1037.4000000000001</v>
      </c>
      <c r="N25" s="127"/>
      <c r="O25" s="26">
        <v>18</v>
      </c>
      <c r="P25" s="27">
        <v>60</v>
      </c>
      <c r="Q25" s="27">
        <v>89</v>
      </c>
      <c r="R25" s="39"/>
      <c r="S25" s="26">
        <v>18</v>
      </c>
      <c r="T25" s="32" t="s">
        <v>104</v>
      </c>
      <c r="U25" s="90">
        <v>17.7</v>
      </c>
      <c r="V25" s="90">
        <v>1.4</v>
      </c>
      <c r="W25" s="39"/>
      <c r="X25" s="145" t="s">
        <v>96</v>
      </c>
      <c r="Y25" s="145"/>
      <c r="Z25" s="145"/>
      <c r="AA25" s="39"/>
      <c r="AB25" s="145" t="s">
        <v>65</v>
      </c>
      <c r="AC25" s="145"/>
      <c r="AD25" s="145"/>
      <c r="AE25" s="145"/>
      <c r="AF25" s="34"/>
    </row>
    <row r="26" spans="1:32" x14ac:dyDescent="0.2">
      <c r="A26" s="26">
        <v>19</v>
      </c>
      <c r="B26" s="21">
        <v>2.7</v>
      </c>
      <c r="C26" s="21" t="s">
        <v>2</v>
      </c>
      <c r="D26" s="21">
        <v>6.3</v>
      </c>
      <c r="E26" s="21" t="s">
        <v>2</v>
      </c>
      <c r="F26" s="39"/>
      <c r="G26" s="23" t="s">
        <v>105</v>
      </c>
      <c r="H26" s="21">
        <v>3.302</v>
      </c>
      <c r="I26" s="31">
        <v>3.6</v>
      </c>
      <c r="J26" s="39"/>
      <c r="K26" s="26">
        <v>19</v>
      </c>
      <c r="L26" s="119">
        <v>1026.2</v>
      </c>
      <c r="M26" s="119">
        <v>1030.4000000000001</v>
      </c>
      <c r="N26" s="127"/>
      <c r="O26" s="26">
        <v>19</v>
      </c>
      <c r="P26" s="27">
        <v>74</v>
      </c>
      <c r="Q26" s="27">
        <v>93</v>
      </c>
      <c r="R26" s="39"/>
      <c r="S26" s="26">
        <v>19</v>
      </c>
      <c r="T26" s="32" t="s">
        <v>61</v>
      </c>
      <c r="U26" s="90">
        <v>19.3</v>
      </c>
      <c r="V26" s="90">
        <v>1</v>
      </c>
      <c r="W26" s="39"/>
      <c r="X26" s="145"/>
      <c r="Y26" s="145"/>
      <c r="Z26" s="145"/>
      <c r="AA26" s="39"/>
      <c r="AB26" s="145" t="s">
        <v>92</v>
      </c>
      <c r="AC26" s="145"/>
      <c r="AD26" s="145"/>
      <c r="AE26" s="145"/>
      <c r="AF26" s="34"/>
    </row>
    <row r="27" spans="1:32" x14ac:dyDescent="0.2">
      <c r="A27" s="26">
        <v>20</v>
      </c>
      <c r="B27" s="21">
        <v>4.7</v>
      </c>
      <c r="C27" s="21" t="s">
        <v>2</v>
      </c>
      <c r="D27" s="21">
        <v>6.8</v>
      </c>
      <c r="E27" s="21" t="s">
        <v>2</v>
      </c>
      <c r="F27" s="39"/>
      <c r="G27" s="23" t="s">
        <v>105</v>
      </c>
      <c r="H27" s="121">
        <v>17.526</v>
      </c>
      <c r="I27" s="21">
        <v>4.3</v>
      </c>
      <c r="J27" s="39"/>
      <c r="K27" s="26">
        <v>20</v>
      </c>
      <c r="L27" s="119">
        <v>1023.5</v>
      </c>
      <c r="M27" s="119">
        <v>1027.8</v>
      </c>
      <c r="N27" s="127"/>
      <c r="O27" s="26">
        <v>20</v>
      </c>
      <c r="P27" s="27">
        <v>92</v>
      </c>
      <c r="Q27" s="75">
        <v>96</v>
      </c>
      <c r="R27" s="39"/>
      <c r="S27" s="26">
        <v>20</v>
      </c>
      <c r="T27" s="32" t="s">
        <v>61</v>
      </c>
      <c r="U27" s="90">
        <v>9.6999999999999993</v>
      </c>
      <c r="V27" s="90">
        <v>0.8</v>
      </c>
      <c r="W27" s="39"/>
      <c r="X27" s="145"/>
      <c r="Y27" s="145"/>
      <c r="Z27" s="145"/>
      <c r="AA27" s="39"/>
      <c r="AB27" s="145" t="s">
        <v>92</v>
      </c>
      <c r="AC27" s="145"/>
      <c r="AD27" s="145"/>
      <c r="AE27" s="145"/>
      <c r="AF27" s="34"/>
    </row>
    <row r="28" spans="1:32" x14ac:dyDescent="0.2">
      <c r="A28" s="26">
        <v>21</v>
      </c>
      <c r="B28" s="21">
        <v>3.9</v>
      </c>
      <c r="C28" s="21" t="s">
        <v>2</v>
      </c>
      <c r="D28" s="21">
        <v>11.2</v>
      </c>
      <c r="E28" s="21" t="s">
        <v>2</v>
      </c>
      <c r="F28" s="39"/>
      <c r="G28" s="23" t="s">
        <v>106</v>
      </c>
      <c r="H28" s="21">
        <v>7.8739999999999997</v>
      </c>
      <c r="I28" s="21">
        <v>5.6</v>
      </c>
      <c r="J28" s="39"/>
      <c r="K28" s="26">
        <v>21</v>
      </c>
      <c r="L28" s="119">
        <v>1019.2</v>
      </c>
      <c r="M28" s="119">
        <v>1023.5</v>
      </c>
      <c r="N28" s="127"/>
      <c r="O28" s="26">
        <v>21</v>
      </c>
      <c r="P28" s="27">
        <v>75</v>
      </c>
      <c r="Q28" s="27">
        <v>97</v>
      </c>
      <c r="R28" s="39"/>
      <c r="S28" s="26">
        <v>21</v>
      </c>
      <c r="T28" s="32" t="s">
        <v>89</v>
      </c>
      <c r="U28" s="90">
        <v>14.5</v>
      </c>
      <c r="V28" s="90">
        <v>0.8</v>
      </c>
      <c r="W28" s="39"/>
      <c r="X28" s="145"/>
      <c r="Y28" s="145"/>
      <c r="Z28" s="145"/>
      <c r="AA28" s="39"/>
      <c r="AB28" s="145" t="s">
        <v>107</v>
      </c>
      <c r="AC28" s="145"/>
      <c r="AD28" s="145"/>
      <c r="AE28" s="145"/>
      <c r="AF28" s="2"/>
    </row>
    <row r="29" spans="1:32" x14ac:dyDescent="0.2">
      <c r="A29" s="26">
        <v>22</v>
      </c>
      <c r="B29" s="21">
        <v>3.1</v>
      </c>
      <c r="C29" s="21" t="s">
        <v>2</v>
      </c>
      <c r="D29" s="21">
        <v>6.9</v>
      </c>
      <c r="E29" s="21" t="s">
        <v>2</v>
      </c>
      <c r="F29" s="39"/>
      <c r="G29" s="23" t="s">
        <v>109</v>
      </c>
      <c r="H29" s="21">
        <v>5.8</v>
      </c>
      <c r="I29" s="21">
        <v>2.8</v>
      </c>
      <c r="J29" s="39"/>
      <c r="K29" s="26">
        <v>22</v>
      </c>
      <c r="L29" s="119">
        <v>1017.7</v>
      </c>
      <c r="M29" s="119">
        <v>1020.8</v>
      </c>
      <c r="N29" s="127"/>
      <c r="O29" s="26">
        <v>22</v>
      </c>
      <c r="P29" s="27">
        <v>94</v>
      </c>
      <c r="Q29" s="27">
        <v>97</v>
      </c>
      <c r="R29" s="39"/>
      <c r="S29" s="26">
        <v>22</v>
      </c>
      <c r="T29" s="32" t="s">
        <v>100</v>
      </c>
      <c r="U29" s="90">
        <v>12.9</v>
      </c>
      <c r="V29" s="90">
        <v>0.5</v>
      </c>
      <c r="W29" s="39"/>
      <c r="X29" s="145"/>
      <c r="Y29" s="145"/>
      <c r="Z29" s="145"/>
      <c r="AA29" s="39"/>
      <c r="AB29" s="145" t="s">
        <v>108</v>
      </c>
      <c r="AC29" s="145"/>
      <c r="AD29" s="145"/>
      <c r="AE29" s="145"/>
      <c r="AF29" s="34"/>
    </row>
    <row r="30" spans="1:32" x14ac:dyDescent="0.2">
      <c r="A30" s="26">
        <v>23</v>
      </c>
      <c r="B30" s="21">
        <v>1.7</v>
      </c>
      <c r="C30" s="21" t="s">
        <v>2</v>
      </c>
      <c r="D30" s="21">
        <v>9.1999999999999993</v>
      </c>
      <c r="E30" s="21" t="s">
        <v>2</v>
      </c>
      <c r="F30" s="39"/>
      <c r="G30" s="23" t="s">
        <v>106</v>
      </c>
      <c r="H30" s="21">
        <v>0.76200000000000001</v>
      </c>
      <c r="I30" s="21"/>
      <c r="J30" s="39"/>
      <c r="K30" s="26">
        <v>23</v>
      </c>
      <c r="L30" s="119">
        <v>1014.2</v>
      </c>
      <c r="M30" s="119">
        <v>1018.7</v>
      </c>
      <c r="N30" s="127"/>
      <c r="O30" s="26">
        <v>23</v>
      </c>
      <c r="P30" s="27">
        <v>83</v>
      </c>
      <c r="Q30" s="32">
        <v>98</v>
      </c>
      <c r="R30" s="39"/>
      <c r="S30" s="26">
        <v>23</v>
      </c>
      <c r="T30" s="32" t="s">
        <v>63</v>
      </c>
      <c r="U30" s="90">
        <v>9.6999999999999993</v>
      </c>
      <c r="V30" s="90">
        <v>0.6</v>
      </c>
      <c r="W30" s="39"/>
      <c r="X30" s="145"/>
      <c r="Y30" s="145"/>
      <c r="Z30" s="145"/>
      <c r="AA30" s="39"/>
      <c r="AB30" s="145" t="s">
        <v>111</v>
      </c>
      <c r="AC30" s="145"/>
      <c r="AD30" s="145"/>
      <c r="AE30" s="145"/>
      <c r="AF30" s="2"/>
    </row>
    <row r="31" spans="1:32" x14ac:dyDescent="0.2">
      <c r="A31" s="26">
        <v>24</v>
      </c>
      <c r="B31" s="21">
        <v>-0.4</v>
      </c>
      <c r="C31" s="21" t="s">
        <v>2</v>
      </c>
      <c r="D31" s="21">
        <v>10.9</v>
      </c>
      <c r="E31" s="21" t="s">
        <v>2</v>
      </c>
      <c r="F31" s="39"/>
      <c r="G31" s="23" t="s">
        <v>112</v>
      </c>
      <c r="H31" s="21">
        <v>0.254</v>
      </c>
      <c r="I31" s="21">
        <v>0.5</v>
      </c>
      <c r="J31" s="39"/>
      <c r="K31" s="26">
        <v>24</v>
      </c>
      <c r="L31" s="119">
        <v>1018.3</v>
      </c>
      <c r="M31" s="119">
        <v>1024.0999999999999</v>
      </c>
      <c r="N31" s="127"/>
      <c r="O31" s="26">
        <v>24</v>
      </c>
      <c r="P31" s="27">
        <v>75</v>
      </c>
      <c r="Q31" s="27">
        <v>97</v>
      </c>
      <c r="R31" s="39"/>
      <c r="S31" s="26">
        <v>24</v>
      </c>
      <c r="T31" s="32" t="s">
        <v>63</v>
      </c>
      <c r="U31" s="90">
        <v>9.6999999999999993</v>
      </c>
      <c r="V31" s="90">
        <v>0.5</v>
      </c>
      <c r="W31" s="39"/>
      <c r="X31" s="145" t="s">
        <v>96</v>
      </c>
      <c r="Y31" s="145"/>
      <c r="Z31" s="145"/>
      <c r="AA31" s="39"/>
      <c r="AB31" s="145" t="s">
        <v>98</v>
      </c>
      <c r="AC31" s="145"/>
      <c r="AD31" s="145"/>
      <c r="AE31" s="145"/>
      <c r="AF31" s="2"/>
    </row>
    <row r="32" spans="1:32" x14ac:dyDescent="0.2">
      <c r="A32" s="26">
        <v>25</v>
      </c>
      <c r="B32" s="21">
        <v>4.3</v>
      </c>
      <c r="C32" s="21" t="s">
        <v>2</v>
      </c>
      <c r="D32" s="21">
        <v>7.8</v>
      </c>
      <c r="E32" s="21" t="s">
        <v>2</v>
      </c>
      <c r="F32" s="39"/>
      <c r="G32" s="23"/>
      <c r="H32" s="21">
        <v>0</v>
      </c>
      <c r="I32" s="21"/>
      <c r="J32" s="39"/>
      <c r="K32" s="26">
        <v>25</v>
      </c>
      <c r="L32" s="119">
        <v>1019.6</v>
      </c>
      <c r="M32" s="119">
        <v>1024.5999999999999</v>
      </c>
      <c r="N32" s="127"/>
      <c r="O32" s="26">
        <v>25</v>
      </c>
      <c r="P32" s="27">
        <v>89</v>
      </c>
      <c r="Q32" s="27">
        <v>95</v>
      </c>
      <c r="R32" s="39"/>
      <c r="S32" s="26">
        <v>25</v>
      </c>
      <c r="T32" s="32" t="s">
        <v>103</v>
      </c>
      <c r="U32" s="90">
        <v>14.5</v>
      </c>
      <c r="V32" s="90">
        <v>0.8</v>
      </c>
      <c r="W32" s="39"/>
      <c r="X32" s="145"/>
      <c r="Y32" s="145"/>
      <c r="Z32" s="145"/>
      <c r="AA32" s="39"/>
      <c r="AB32" s="145" t="s">
        <v>92</v>
      </c>
      <c r="AC32" s="145"/>
      <c r="AD32" s="145"/>
      <c r="AE32" s="145"/>
      <c r="AF32" s="2"/>
    </row>
    <row r="33" spans="1:32" x14ac:dyDescent="0.2">
      <c r="A33" s="26">
        <v>26</v>
      </c>
      <c r="B33" s="21">
        <v>5.9</v>
      </c>
      <c r="C33" s="21" t="s">
        <v>2</v>
      </c>
      <c r="D33" s="21">
        <v>11.1</v>
      </c>
      <c r="E33" s="21" t="s">
        <v>2</v>
      </c>
      <c r="F33" s="39"/>
      <c r="G33" s="23" t="s">
        <v>110</v>
      </c>
      <c r="H33" s="21">
        <v>6.6040000000000001</v>
      </c>
      <c r="I33" s="121">
        <v>9.1</v>
      </c>
      <c r="J33" s="39"/>
      <c r="K33" s="26">
        <v>26</v>
      </c>
      <c r="L33" s="119">
        <v>1014.4</v>
      </c>
      <c r="M33" s="119">
        <v>1019.8</v>
      </c>
      <c r="N33" s="127"/>
      <c r="O33" s="26">
        <v>26</v>
      </c>
      <c r="P33" s="27">
        <v>75</v>
      </c>
      <c r="Q33" s="27">
        <v>96</v>
      </c>
      <c r="R33" s="39"/>
      <c r="S33" s="26">
        <v>26</v>
      </c>
      <c r="T33" s="32" t="s">
        <v>64</v>
      </c>
      <c r="U33" s="90">
        <v>16.100000000000001</v>
      </c>
      <c r="V33" s="90">
        <v>1.6</v>
      </c>
      <c r="W33" s="39"/>
      <c r="X33" s="145"/>
      <c r="Y33" s="145"/>
      <c r="Z33" s="145"/>
      <c r="AA33" s="39"/>
      <c r="AB33" s="145" t="s">
        <v>121</v>
      </c>
      <c r="AC33" s="145"/>
      <c r="AD33" s="145"/>
      <c r="AE33" s="145"/>
      <c r="AF33" s="2"/>
    </row>
    <row r="34" spans="1:32" x14ac:dyDescent="0.2">
      <c r="A34" s="26">
        <v>27</v>
      </c>
      <c r="B34" s="129">
        <v>6.9</v>
      </c>
      <c r="C34" s="21" t="s">
        <v>2</v>
      </c>
      <c r="D34" s="21">
        <v>7.9</v>
      </c>
      <c r="E34" s="21" t="s">
        <v>2</v>
      </c>
      <c r="F34" s="39"/>
      <c r="G34" s="23"/>
      <c r="H34" s="21">
        <v>0</v>
      </c>
      <c r="I34" s="21"/>
      <c r="J34" s="39"/>
      <c r="K34" s="26">
        <v>27</v>
      </c>
      <c r="L34" s="119">
        <v>1007.4</v>
      </c>
      <c r="M34" s="119">
        <v>1018.6</v>
      </c>
      <c r="N34" s="127"/>
      <c r="O34" s="26">
        <v>27</v>
      </c>
      <c r="P34" s="27">
        <v>87</v>
      </c>
      <c r="Q34" s="27">
        <v>97</v>
      </c>
      <c r="R34" s="39"/>
      <c r="S34" s="26">
        <v>27</v>
      </c>
      <c r="T34" s="32" t="s">
        <v>103</v>
      </c>
      <c r="U34" s="90">
        <v>16.100000000000001</v>
      </c>
      <c r="V34" s="90">
        <v>1.1000000000000001</v>
      </c>
      <c r="W34" s="39"/>
      <c r="X34" s="145"/>
      <c r="Y34" s="145"/>
      <c r="Z34" s="145"/>
      <c r="AA34" s="39"/>
      <c r="AB34" s="145" t="s">
        <v>108</v>
      </c>
      <c r="AC34" s="145"/>
      <c r="AD34" s="145"/>
      <c r="AE34" s="145"/>
      <c r="AF34" s="2"/>
    </row>
    <row r="35" spans="1:32" x14ac:dyDescent="0.2">
      <c r="A35" s="26">
        <v>28</v>
      </c>
      <c r="B35" s="21">
        <v>5</v>
      </c>
      <c r="C35" s="21" t="s">
        <v>2</v>
      </c>
      <c r="D35" s="121">
        <v>15</v>
      </c>
      <c r="E35" s="21" t="s">
        <v>2</v>
      </c>
      <c r="F35" s="39"/>
      <c r="G35" s="23" t="s">
        <v>106</v>
      </c>
      <c r="H35" s="21">
        <v>1.524</v>
      </c>
      <c r="I35" s="21">
        <v>2.2999999999999998</v>
      </c>
      <c r="J35" s="39"/>
      <c r="K35" s="26">
        <v>28</v>
      </c>
      <c r="L35" s="135">
        <v>999.8</v>
      </c>
      <c r="M35" s="119">
        <v>1009.4</v>
      </c>
      <c r="N35" s="127"/>
      <c r="O35" s="26">
        <v>28</v>
      </c>
      <c r="P35" s="27">
        <v>50</v>
      </c>
      <c r="Q35" s="27">
        <v>96</v>
      </c>
      <c r="R35" s="39"/>
      <c r="S35" s="26">
        <v>28</v>
      </c>
      <c r="T35" s="32" t="s">
        <v>63</v>
      </c>
      <c r="U35" s="90">
        <v>19.3</v>
      </c>
      <c r="V35" s="90">
        <v>2.2999999999999998</v>
      </c>
      <c r="W35" s="39"/>
      <c r="X35" s="145"/>
      <c r="Y35" s="145"/>
      <c r="Z35" s="145"/>
      <c r="AA35" s="39"/>
      <c r="AB35" s="145" t="s">
        <v>120</v>
      </c>
      <c r="AC35" s="145"/>
      <c r="AD35" s="145"/>
      <c r="AE35" s="145"/>
      <c r="AF35" s="2"/>
    </row>
    <row r="36" spans="1:32" x14ac:dyDescent="0.2">
      <c r="A36" s="26">
        <v>29</v>
      </c>
      <c r="B36" s="21">
        <v>0.6</v>
      </c>
      <c r="C36" s="21" t="s">
        <v>2</v>
      </c>
      <c r="D36" s="21">
        <v>11.3</v>
      </c>
      <c r="E36" s="21" t="s">
        <v>2</v>
      </c>
      <c r="F36" s="39"/>
      <c r="G36" s="23" t="s">
        <v>114</v>
      </c>
      <c r="H36" s="21">
        <v>0.50800000000000001</v>
      </c>
      <c r="I36" s="21">
        <v>0.3</v>
      </c>
      <c r="J36" s="39"/>
      <c r="K36" s="26">
        <v>29</v>
      </c>
      <c r="L36" s="119">
        <v>1009.5</v>
      </c>
      <c r="M36" s="119">
        <v>1020.6</v>
      </c>
      <c r="N36" s="127"/>
      <c r="O36" s="26">
        <v>29</v>
      </c>
      <c r="P36" s="27">
        <v>75</v>
      </c>
      <c r="Q36" s="27">
        <v>97</v>
      </c>
      <c r="R36" s="39"/>
      <c r="S36" s="26">
        <v>29</v>
      </c>
      <c r="T36" s="32" t="s">
        <v>89</v>
      </c>
      <c r="U36" s="90">
        <v>16.100000000000001</v>
      </c>
      <c r="V36" s="90">
        <v>1.6</v>
      </c>
      <c r="W36" s="39"/>
      <c r="X36" s="145" t="s">
        <v>113</v>
      </c>
      <c r="Y36" s="145"/>
      <c r="Z36" s="145"/>
      <c r="AA36" s="39"/>
      <c r="AB36" s="145" t="s">
        <v>118</v>
      </c>
      <c r="AC36" s="145"/>
      <c r="AD36" s="145"/>
      <c r="AE36" s="145"/>
      <c r="AF36" s="2"/>
    </row>
    <row r="37" spans="1:32" x14ac:dyDescent="0.2">
      <c r="A37" s="26">
        <v>30</v>
      </c>
      <c r="B37" s="21">
        <v>6.3</v>
      </c>
      <c r="C37" s="21" t="s">
        <v>2</v>
      </c>
      <c r="D37" s="21">
        <v>8.5</v>
      </c>
      <c r="E37" s="21" t="s">
        <v>2</v>
      </c>
      <c r="F37" s="39"/>
      <c r="G37" s="23" t="s">
        <v>110</v>
      </c>
      <c r="H37" s="21">
        <v>1.778</v>
      </c>
      <c r="I37" s="21">
        <v>2.5</v>
      </c>
      <c r="J37" s="39"/>
      <c r="K37" s="26">
        <v>30</v>
      </c>
      <c r="L37" s="119">
        <v>1019.9</v>
      </c>
      <c r="M37" s="119">
        <v>1025.7</v>
      </c>
      <c r="N37" s="127"/>
      <c r="O37" s="26">
        <v>30</v>
      </c>
      <c r="P37" s="27">
        <v>87</v>
      </c>
      <c r="Q37" s="27">
        <v>94</v>
      </c>
      <c r="R37" s="39"/>
      <c r="S37" s="26">
        <v>30</v>
      </c>
      <c r="T37" s="32" t="s">
        <v>103</v>
      </c>
      <c r="U37" s="90">
        <v>12.9</v>
      </c>
      <c r="V37" s="90">
        <v>1.1000000000000001</v>
      </c>
      <c r="W37" s="39"/>
      <c r="X37" s="145"/>
      <c r="Y37" s="145"/>
      <c r="Z37" s="145"/>
      <c r="AA37" s="39"/>
      <c r="AB37" s="145" t="s">
        <v>92</v>
      </c>
      <c r="AC37" s="145"/>
      <c r="AD37" s="145"/>
      <c r="AE37" s="145"/>
      <c r="AF37" s="2"/>
    </row>
    <row r="38" spans="1:32" x14ac:dyDescent="0.2">
      <c r="A38" s="35">
        <v>31</v>
      </c>
      <c r="B38" s="21">
        <v>4.5</v>
      </c>
      <c r="C38" s="21" t="s">
        <v>2</v>
      </c>
      <c r="D38" s="21">
        <v>8.6999999999999993</v>
      </c>
      <c r="E38" s="21" t="s">
        <v>2</v>
      </c>
      <c r="F38" s="39"/>
      <c r="G38" s="23" t="s">
        <v>115</v>
      </c>
      <c r="H38" s="21">
        <v>4.5720000000000001</v>
      </c>
      <c r="I38" s="21">
        <v>3.8</v>
      </c>
      <c r="J38" s="39"/>
      <c r="K38" s="35">
        <v>31</v>
      </c>
      <c r="L38" s="119">
        <v>1025.5</v>
      </c>
      <c r="M38" s="119">
        <v>1028.8</v>
      </c>
      <c r="N38" s="127"/>
      <c r="O38" s="35">
        <v>31</v>
      </c>
      <c r="P38" s="27">
        <v>88</v>
      </c>
      <c r="Q38" s="27">
        <v>97</v>
      </c>
      <c r="R38" s="39"/>
      <c r="S38" s="35">
        <v>31</v>
      </c>
      <c r="T38" s="32" t="s">
        <v>61</v>
      </c>
      <c r="U38" s="90">
        <v>19.3</v>
      </c>
      <c r="V38" s="90">
        <v>1.9</v>
      </c>
      <c r="W38" s="39"/>
      <c r="X38" s="145" t="s">
        <v>119</v>
      </c>
      <c r="Y38" s="145"/>
      <c r="Z38" s="145"/>
      <c r="AA38" s="39"/>
      <c r="AB38" s="145" t="s">
        <v>116</v>
      </c>
      <c r="AC38" s="145"/>
      <c r="AD38" s="145"/>
      <c r="AE38" s="145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74" t="s">
        <v>10</v>
      </c>
      <c r="M39" s="174"/>
      <c r="N39" s="2"/>
      <c r="O39" s="2"/>
      <c r="P39" s="174" t="s">
        <v>10</v>
      </c>
      <c r="Q39" s="174"/>
      <c r="R39" s="2"/>
      <c r="S39" s="34"/>
      <c r="T39" s="87"/>
      <c r="U39" s="92" t="s">
        <v>53</v>
      </c>
      <c r="V39" s="93"/>
      <c r="W39" s="2"/>
      <c r="X39" s="2"/>
      <c r="Y39" s="2"/>
      <c r="Z39" s="2"/>
      <c r="AA39" s="2"/>
      <c r="AB39" s="39" t="s">
        <v>117</v>
      </c>
      <c r="AC39" s="2"/>
      <c r="AD39" s="2"/>
      <c r="AE39" s="2"/>
      <c r="AF39" s="2"/>
    </row>
    <row r="40" spans="1:32" x14ac:dyDescent="0.2">
      <c r="A40" s="40" t="s">
        <v>3</v>
      </c>
      <c r="B40" s="41">
        <f>AVERAGE(B8:B38)</f>
        <v>0.9</v>
      </c>
      <c r="C40" s="41" t="s">
        <v>2</v>
      </c>
      <c r="D40" s="41">
        <f>AVERAGE(D8:D38)</f>
        <v>8.2258064516129039</v>
      </c>
      <c r="E40" s="42" t="s">
        <v>2</v>
      </c>
      <c r="F40" s="2"/>
      <c r="G40" s="43" t="s">
        <v>5</v>
      </c>
      <c r="H40" s="44">
        <f>SUM(H8:H38)</f>
        <v>52.027999999999999</v>
      </c>
      <c r="I40" s="107" t="s">
        <v>60</v>
      </c>
      <c r="J40" s="2"/>
      <c r="K40" s="40" t="s">
        <v>3</v>
      </c>
      <c r="L40" s="97">
        <f>AVERAGE(L8:L38)</f>
        <v>1019.5580645161291</v>
      </c>
      <c r="M40" s="98">
        <f>AVERAGE(M8:M38)</f>
        <v>1026.0935483870969</v>
      </c>
      <c r="N40" s="2"/>
      <c r="O40" s="40" t="s">
        <v>3</v>
      </c>
      <c r="P40" s="110">
        <f>AVERAGE(P8:P38)</f>
        <v>72.677419354838705</v>
      </c>
      <c r="Q40" s="111">
        <f>AVERAGE(Q8:Q38)</f>
        <v>94.645161290322577</v>
      </c>
      <c r="R40" s="2"/>
      <c r="S40" s="80" t="s">
        <v>11</v>
      </c>
      <c r="T40" s="80" t="s">
        <v>88</v>
      </c>
      <c r="U40" s="91">
        <f>MAXA(U8:U38)</f>
        <v>24.1</v>
      </c>
      <c r="V40" s="94"/>
      <c r="W40" s="2"/>
      <c r="X40" s="163" t="s">
        <v>36</v>
      </c>
      <c r="Y40" s="163"/>
      <c r="Z40" s="163"/>
      <c r="AA40" s="2"/>
      <c r="AB40" s="164" t="s">
        <v>35</v>
      </c>
      <c r="AC40" s="164"/>
      <c r="AD40" s="164"/>
      <c r="AE40" s="164"/>
      <c r="AF40" s="2"/>
    </row>
    <row r="41" spans="1:32" x14ac:dyDescent="0.2">
      <c r="A41" s="46" t="s">
        <v>19</v>
      </c>
      <c r="B41" s="153">
        <f>AVERAGE(B49:B79)</f>
        <v>4.1967741935483867</v>
      </c>
      <c r="C41" s="154"/>
      <c r="D41" s="154"/>
      <c r="E41" s="47" t="s">
        <v>2</v>
      </c>
      <c r="F41" s="2"/>
      <c r="G41" s="101" t="s">
        <v>56</v>
      </c>
      <c r="H41" s="102">
        <v>0</v>
      </c>
      <c r="I41" s="108" t="s">
        <v>41</v>
      </c>
      <c r="J41" s="2"/>
      <c r="K41" s="46" t="s">
        <v>32</v>
      </c>
      <c r="L41" s="155">
        <f>AVERAGE(L8:M8,L9:M9,L10:M10,L11:M11,L12:M12,L13:M13,L14:M14,L15:M15,L16:M16,L17:M17,L18:M18,L19:M19,L20:M20,L21:M21,L22:M22,L23:M23,L24:M24,L25:M25,L26:M26,L27:M27,L28:M28,L29:M29,L30:M30,L31:M31,L32:M32,L33:M33,L34:M34,L35:M35,L36:M36,L37:M38)</f>
        <v>1022.8258064516129</v>
      </c>
      <c r="M41" s="156"/>
      <c r="N41" s="2"/>
      <c r="O41" s="48" t="s">
        <v>33</v>
      </c>
      <c r="P41" s="157">
        <f>AVERAGE(P8:Q8,P9:Q9,P10:Q10,P11:Q11,P12:Q12,P13:Q13,P14:Q14,P15:Q15,P16:Q16,P17:Q17,P18:Q18,P19:Q19,P20:Q20,P21:Q21,P22:Q22,P23:Q23,P24:Q24,P25:Q25,P26:Q26,P27:Q27,P28:Q28,P29:Q29,P30:Q30,P31:Q31,P32:Q32,P33:Q33,P34:Q34,P35:Q35,P36:Q36,P37:Q38)</f>
        <v>83.661290322580641</v>
      </c>
      <c r="Q41" s="158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MINA(B8:B38)</f>
        <v>-4</v>
      </c>
      <c r="C42" s="52" t="s">
        <v>2</v>
      </c>
      <c r="D42" s="52">
        <f>MAXA(D8:D38)</f>
        <v>15</v>
      </c>
      <c r="E42" s="53" t="s">
        <v>2</v>
      </c>
      <c r="F42" s="2"/>
      <c r="G42" s="43" t="s">
        <v>6</v>
      </c>
      <c r="H42" s="44">
        <f>MAXA(H8:H38)</f>
        <v>17.526</v>
      </c>
      <c r="I42" s="91">
        <f>MAXA(I8:I38)</f>
        <v>9.1</v>
      </c>
      <c r="J42" s="2"/>
      <c r="K42" s="51" t="s">
        <v>4</v>
      </c>
      <c r="L42" s="99">
        <f>MINA(L8:L38)</f>
        <v>999.8</v>
      </c>
      <c r="M42" s="99">
        <f>MAXA(M8:M38)</f>
        <v>1040.7</v>
      </c>
      <c r="N42" s="2"/>
      <c r="O42" s="51" t="s">
        <v>4</v>
      </c>
      <c r="P42" s="89">
        <f>MINA(P8:P38)</f>
        <v>45</v>
      </c>
      <c r="Q42" s="89">
        <f>MAXA(Q8:Q38)</f>
        <v>100</v>
      </c>
      <c r="R42" s="54"/>
      <c r="S42" s="172" t="s">
        <v>50</v>
      </c>
      <c r="T42" s="173"/>
      <c r="U42" s="96">
        <f>AVERAGE(U8:U38)</f>
        <v>13.090322580645161</v>
      </c>
      <c r="V42" s="96">
        <f>AVERAGE(V8:V38)</f>
        <v>0.8290322580645163</v>
      </c>
      <c r="W42" s="2"/>
      <c r="X42" s="100">
        <f>SUM(H8:H17)</f>
        <v>1.524</v>
      </c>
      <c r="Y42" s="100">
        <f>SUM(H18:H27)</f>
        <v>20.827999999999999</v>
      </c>
      <c r="Z42" s="100">
        <f>SUM(H28:H38)</f>
        <v>29.675999999999998</v>
      </c>
      <c r="AA42" s="2"/>
      <c r="AB42" s="74" t="s">
        <v>43</v>
      </c>
      <c r="AC42" s="100">
        <f>AVERAGE(B8:B17)</f>
        <v>-1.9999999999999952E-2</v>
      </c>
      <c r="AD42" s="100">
        <f>AVERAGE(D8:D17)</f>
        <v>7.32</v>
      </c>
      <c r="AE42" s="100">
        <f>AVERAGE(B49:B58)</f>
        <v>3.38</v>
      </c>
      <c r="AF42" s="2"/>
    </row>
    <row r="43" spans="1:32" ht="12.75" x14ac:dyDescent="0.25">
      <c r="A43" s="2"/>
      <c r="B43" s="160" t="s">
        <v>27</v>
      </c>
      <c r="C43" s="160"/>
      <c r="D43" s="160"/>
      <c r="E43" s="160"/>
      <c r="F43" s="160"/>
      <c r="G43" s="160"/>
      <c r="H43" s="55">
        <v>0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AVERAGE(B18:B27)</f>
        <v>-1.3699999999999999</v>
      </c>
      <c r="AD43" s="100">
        <f>AVERAGE(D18:D27)</f>
        <v>7.33</v>
      </c>
      <c r="AE43" s="100">
        <f>AVERAGE(B59:B68)</f>
        <v>2.4300000000000002</v>
      </c>
      <c r="AF43" s="2"/>
    </row>
    <row r="44" spans="1:32" x14ac:dyDescent="0.2">
      <c r="A44" s="2"/>
      <c r="B44" s="161" t="s">
        <v>28</v>
      </c>
      <c r="C44" s="161"/>
      <c r="D44" s="161"/>
      <c r="E44" s="161"/>
      <c r="F44" s="161"/>
      <c r="G44" s="161"/>
      <c r="H44" s="56">
        <f>H40</f>
        <v>52.027999999999999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>
        <f>AVERAGE(B28:B38)</f>
        <v>3.8</v>
      </c>
      <c r="AD44" s="100">
        <f>AVERAGE(D28:D38)</f>
        <v>9.8636363636363633</v>
      </c>
      <c r="AE44" s="100">
        <f>AVERAGE(B69:B79)</f>
        <v>6.5454545454545441</v>
      </c>
      <c r="AF44" s="2"/>
    </row>
    <row r="45" spans="1:32" x14ac:dyDescent="0.2">
      <c r="A45" s="2"/>
      <c r="B45" s="162" t="s">
        <v>29</v>
      </c>
      <c r="C45" s="162"/>
      <c r="D45" s="162"/>
      <c r="E45" s="162"/>
      <c r="F45" s="162"/>
      <c r="G45" s="162"/>
      <c r="H45" s="57">
        <f>SUM(H43:H44)</f>
        <v>52.027999999999999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59"/>
      <c r="B47" s="159"/>
      <c r="C47" s="159"/>
      <c r="D47" s="159"/>
      <c r="E47" s="159"/>
      <c r="F47" s="159"/>
      <c r="G47" s="159"/>
      <c r="L47" s="59"/>
      <c r="P47" s="59"/>
    </row>
    <row r="48" spans="1:32" x14ac:dyDescent="0.2">
      <c r="A48" s="150" t="s">
        <v>34</v>
      </c>
      <c r="B48" s="151"/>
      <c r="C48" s="152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113">
        <v>2.5</v>
      </c>
      <c r="C49" s="64" t="s">
        <v>2</v>
      </c>
      <c r="L49" s="62"/>
    </row>
    <row r="50" spans="1:20" x14ac:dyDescent="0.2">
      <c r="A50" s="26">
        <v>2</v>
      </c>
      <c r="B50" s="65">
        <v>2</v>
      </c>
      <c r="C50" s="66" t="s">
        <v>2</v>
      </c>
    </row>
    <row r="51" spans="1:20" x14ac:dyDescent="0.2">
      <c r="A51" s="26">
        <v>3</v>
      </c>
      <c r="B51" s="65">
        <v>3.3</v>
      </c>
      <c r="C51" s="66" t="s">
        <v>2</v>
      </c>
      <c r="L51" s="1"/>
      <c r="P51" s="1"/>
      <c r="T51" s="86"/>
    </row>
    <row r="52" spans="1:20" x14ac:dyDescent="0.2">
      <c r="A52" s="26">
        <v>4</v>
      </c>
      <c r="B52" s="65">
        <v>1.7</v>
      </c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65">
        <v>3.1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65">
        <v>2.8</v>
      </c>
      <c r="C54" s="66" t="s">
        <v>2</v>
      </c>
    </row>
    <row r="55" spans="1:20" x14ac:dyDescent="0.2">
      <c r="A55" s="26">
        <v>7</v>
      </c>
      <c r="B55" s="65">
        <v>3.5</v>
      </c>
      <c r="C55" s="66" t="s">
        <v>2</v>
      </c>
    </row>
    <row r="56" spans="1:20" x14ac:dyDescent="0.2">
      <c r="A56" s="26">
        <v>8</v>
      </c>
      <c r="B56" s="65">
        <v>3.5</v>
      </c>
      <c r="C56" s="66" t="s">
        <v>2</v>
      </c>
    </row>
    <row r="57" spans="1:20" x14ac:dyDescent="0.2">
      <c r="A57" s="26">
        <v>9</v>
      </c>
      <c r="B57" s="65">
        <v>5.7</v>
      </c>
      <c r="C57" s="66" t="s">
        <v>2</v>
      </c>
    </row>
    <row r="58" spans="1:20" x14ac:dyDescent="0.2">
      <c r="A58" s="26">
        <v>10</v>
      </c>
      <c r="B58" s="65">
        <v>5.7</v>
      </c>
      <c r="C58" s="66" t="s">
        <v>2</v>
      </c>
    </row>
    <row r="59" spans="1:20" x14ac:dyDescent="0.2">
      <c r="A59" s="26">
        <v>11</v>
      </c>
      <c r="B59" s="65">
        <v>2.8</v>
      </c>
      <c r="C59" s="66" t="s">
        <v>2</v>
      </c>
    </row>
    <row r="60" spans="1:20" x14ac:dyDescent="0.2">
      <c r="A60" s="26">
        <v>12</v>
      </c>
      <c r="B60" s="65">
        <v>1.5</v>
      </c>
      <c r="C60" s="66" t="s">
        <v>2</v>
      </c>
    </row>
    <row r="61" spans="1:20" x14ac:dyDescent="0.2">
      <c r="A61" s="26">
        <v>13</v>
      </c>
      <c r="B61" s="65">
        <v>1.6</v>
      </c>
      <c r="C61" s="66" t="s">
        <v>2</v>
      </c>
    </row>
    <row r="62" spans="1:20" x14ac:dyDescent="0.2">
      <c r="A62" s="26">
        <v>14</v>
      </c>
      <c r="B62" s="65">
        <v>0.3</v>
      </c>
      <c r="C62" s="66" t="s">
        <v>2</v>
      </c>
    </row>
    <row r="63" spans="1:20" x14ac:dyDescent="0.2">
      <c r="A63" s="26">
        <v>15</v>
      </c>
      <c r="B63" s="65">
        <v>0.3</v>
      </c>
      <c r="C63" s="66" t="s">
        <v>2</v>
      </c>
    </row>
    <row r="64" spans="1:20" x14ac:dyDescent="0.2">
      <c r="A64" s="26">
        <v>16</v>
      </c>
      <c r="B64" s="65">
        <v>2.2000000000000002</v>
      </c>
      <c r="C64" s="66" t="s">
        <v>2</v>
      </c>
    </row>
    <row r="65" spans="1:3" x14ac:dyDescent="0.2">
      <c r="A65" s="26">
        <v>17</v>
      </c>
      <c r="B65" s="65">
        <v>1.8</v>
      </c>
      <c r="C65" s="66" t="s">
        <v>2</v>
      </c>
    </row>
    <row r="66" spans="1:3" x14ac:dyDescent="0.2">
      <c r="A66" s="26">
        <v>18</v>
      </c>
      <c r="B66" s="65">
        <v>3.1</v>
      </c>
      <c r="C66" s="66" t="s">
        <v>2</v>
      </c>
    </row>
    <row r="67" spans="1:3" x14ac:dyDescent="0.2">
      <c r="A67" s="26">
        <v>19</v>
      </c>
      <c r="B67" s="65">
        <v>5</v>
      </c>
      <c r="C67" s="66" t="s">
        <v>2</v>
      </c>
    </row>
    <row r="68" spans="1:3" x14ac:dyDescent="0.2">
      <c r="A68" s="26">
        <v>20</v>
      </c>
      <c r="B68" s="65">
        <v>5.7</v>
      </c>
      <c r="C68" s="66" t="s">
        <v>2</v>
      </c>
    </row>
    <row r="69" spans="1:3" x14ac:dyDescent="0.2">
      <c r="A69" s="26">
        <v>21</v>
      </c>
      <c r="B69" s="65">
        <v>6.6</v>
      </c>
      <c r="C69" s="66" t="s">
        <v>2</v>
      </c>
    </row>
    <row r="70" spans="1:3" x14ac:dyDescent="0.2">
      <c r="A70" s="26">
        <v>22</v>
      </c>
      <c r="B70" s="65">
        <v>5.2</v>
      </c>
      <c r="C70" s="66" t="s">
        <v>2</v>
      </c>
    </row>
    <row r="71" spans="1:3" x14ac:dyDescent="0.2">
      <c r="A71" s="26">
        <v>23</v>
      </c>
      <c r="B71" s="65">
        <v>6.1</v>
      </c>
      <c r="C71" s="66" t="s">
        <v>2</v>
      </c>
    </row>
    <row r="72" spans="1:3" x14ac:dyDescent="0.2">
      <c r="A72" s="26">
        <v>24</v>
      </c>
      <c r="B72" s="65">
        <v>4.7</v>
      </c>
      <c r="C72" s="66" t="s">
        <v>2</v>
      </c>
    </row>
    <row r="73" spans="1:3" x14ac:dyDescent="0.2">
      <c r="A73" s="26">
        <v>25</v>
      </c>
      <c r="B73" s="65">
        <v>6.1</v>
      </c>
      <c r="C73" s="66" t="s">
        <v>2</v>
      </c>
    </row>
    <row r="74" spans="1:3" x14ac:dyDescent="0.2">
      <c r="A74" s="26">
        <v>26</v>
      </c>
      <c r="B74" s="65">
        <v>7.8</v>
      </c>
      <c r="C74" s="66" t="s">
        <v>2</v>
      </c>
    </row>
    <row r="75" spans="1:3" x14ac:dyDescent="0.2">
      <c r="A75" s="26">
        <v>27</v>
      </c>
      <c r="B75" s="65">
        <v>7.4</v>
      </c>
      <c r="C75" s="66" t="s">
        <v>2</v>
      </c>
    </row>
    <row r="76" spans="1:3" x14ac:dyDescent="0.2">
      <c r="A76" s="26">
        <v>28</v>
      </c>
      <c r="B76" s="65">
        <v>8.4</v>
      </c>
      <c r="C76" s="66" t="s">
        <v>2</v>
      </c>
    </row>
    <row r="77" spans="1:3" x14ac:dyDescent="0.2">
      <c r="A77" s="26">
        <v>29</v>
      </c>
      <c r="B77" s="65">
        <v>5.9</v>
      </c>
      <c r="C77" s="66" t="s">
        <v>2</v>
      </c>
    </row>
    <row r="78" spans="1:3" x14ac:dyDescent="0.2">
      <c r="A78" s="26">
        <v>30</v>
      </c>
      <c r="B78" s="65">
        <v>7.3</v>
      </c>
      <c r="C78" s="66" t="s">
        <v>2</v>
      </c>
    </row>
    <row r="79" spans="1:3" x14ac:dyDescent="0.2">
      <c r="A79" s="35">
        <v>31</v>
      </c>
      <c r="B79" s="67">
        <v>6.5</v>
      </c>
      <c r="C79" s="68" t="s">
        <v>2</v>
      </c>
    </row>
  </sheetData>
  <mergeCells count="90">
    <mergeCell ref="S42:T42"/>
    <mergeCell ref="L39:M39"/>
    <mergeCell ref="P39:Q39"/>
    <mergeCell ref="S5:V5"/>
    <mergeCell ref="AB14:AE14"/>
    <mergeCell ref="X15:Z15"/>
    <mergeCell ref="AB15:AE15"/>
    <mergeCell ref="X12:Z12"/>
    <mergeCell ref="AB12:AE12"/>
    <mergeCell ref="X13:Z13"/>
    <mergeCell ref="AB25:AE25"/>
    <mergeCell ref="AB13:AE13"/>
    <mergeCell ref="AB10:AE10"/>
    <mergeCell ref="X11:Z11"/>
    <mergeCell ref="AB11:AE11"/>
    <mergeCell ref="X8:Z8"/>
    <mergeCell ref="O2:V2"/>
    <mergeCell ref="B4:V4"/>
    <mergeCell ref="B5:H5"/>
    <mergeCell ref="K5:M5"/>
    <mergeCell ref="O5:Q5"/>
    <mergeCell ref="B2:M2"/>
    <mergeCell ref="X40:Z40"/>
    <mergeCell ref="AB40:AE40"/>
    <mergeCell ref="X2:AE2"/>
    <mergeCell ref="AB34:AE34"/>
    <mergeCell ref="AB35:AE35"/>
    <mergeCell ref="AB36:AE36"/>
    <mergeCell ref="AB37:AE37"/>
    <mergeCell ref="AB8:AE8"/>
    <mergeCell ref="X9:Z9"/>
    <mergeCell ref="AB9:AE9"/>
    <mergeCell ref="X19:Z19"/>
    <mergeCell ref="AB30:AE30"/>
    <mergeCell ref="AB31:AE31"/>
    <mergeCell ref="AB32:AE32"/>
    <mergeCell ref="AB33:AE33"/>
    <mergeCell ref="AB28:AE28"/>
    <mergeCell ref="AB29:AE29"/>
    <mergeCell ref="X38:Z38"/>
    <mergeCell ref="X36:Z36"/>
    <mergeCell ref="X37:Z37"/>
    <mergeCell ref="X28:Z28"/>
    <mergeCell ref="X29:Z29"/>
    <mergeCell ref="X34:Z34"/>
    <mergeCell ref="X35:Z35"/>
    <mergeCell ref="X30:Z30"/>
    <mergeCell ref="X31:Z31"/>
    <mergeCell ref="X32:Z32"/>
    <mergeCell ref="X33:Z33"/>
    <mergeCell ref="AB38:AE38"/>
    <mergeCell ref="X27:Z27"/>
    <mergeCell ref="X22:Z22"/>
    <mergeCell ref="X23:Z23"/>
    <mergeCell ref="X24:Z24"/>
    <mergeCell ref="AB27:AE27"/>
    <mergeCell ref="AB26:AE26"/>
    <mergeCell ref="X25:Z25"/>
    <mergeCell ref="X26:Z26"/>
    <mergeCell ref="A48:C48"/>
    <mergeCell ref="B41:D41"/>
    <mergeCell ref="L41:M41"/>
    <mergeCell ref="P41:Q41"/>
    <mergeCell ref="A47:G47"/>
    <mergeCell ref="B43:G43"/>
    <mergeCell ref="B44:G44"/>
    <mergeCell ref="B45:G45"/>
    <mergeCell ref="AB4:AE4"/>
    <mergeCell ref="X4:Z4"/>
    <mergeCell ref="X7:AE7"/>
    <mergeCell ref="AB24:AE24"/>
    <mergeCell ref="AB5:AE5"/>
    <mergeCell ref="AB6:AE6"/>
    <mergeCell ref="AB20:AE20"/>
    <mergeCell ref="AB23:AE23"/>
    <mergeCell ref="AB16:AE16"/>
    <mergeCell ref="AB17:AE17"/>
    <mergeCell ref="X14:Z14"/>
    <mergeCell ref="X10:Z10"/>
    <mergeCell ref="X21:Z21"/>
    <mergeCell ref="X20:Z20"/>
    <mergeCell ref="X16:Z16"/>
    <mergeCell ref="X5:Z5"/>
    <mergeCell ref="X6:Z6"/>
    <mergeCell ref="AB18:AE18"/>
    <mergeCell ref="AB21:AE21"/>
    <mergeCell ref="AB22:AE22"/>
    <mergeCell ref="AB19:AE19"/>
    <mergeCell ref="X17:Z17"/>
    <mergeCell ref="X18:Z18"/>
  </mergeCells>
  <phoneticPr fontId="7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O79"/>
  <sheetViews>
    <sheetView workbookViewId="0">
      <selection activeCell="G21" sqref="G21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42578125" style="3" bestFit="1" customWidth="1"/>
    <col min="5" max="5" width="1.5703125" style="3" customWidth="1"/>
    <col min="6" max="6" width="1.42578125" style="3" customWidth="1"/>
    <col min="7" max="7" width="24.57031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28515625" style="3" bestFit="1" customWidth="1"/>
    <col min="16" max="16" width="4" style="3" customWidth="1"/>
    <col min="17" max="17" width="4.140625" style="3" customWidth="1"/>
    <col min="18" max="18" width="1.42578125" style="3" customWidth="1"/>
    <col min="19" max="19" width="3.28515625" style="3" customWidth="1"/>
    <col min="20" max="20" width="4.5703125" style="1" bestFit="1" customWidth="1"/>
    <col min="21" max="22" width="6.7109375" style="3" bestFit="1" customWidth="1"/>
    <col min="23" max="23" width="1.42578125" style="3" customWidth="1"/>
    <col min="24" max="25" width="5.7109375" style="3" customWidth="1"/>
    <col min="26" max="26" width="9" style="3" customWidth="1"/>
    <col min="27" max="27" width="1.42578125" style="3" customWidth="1"/>
    <col min="28" max="28" width="4.7109375" style="3" customWidth="1"/>
    <col min="29" max="30" width="6.42578125" style="3" bestFit="1" customWidth="1"/>
    <col min="31" max="31" width="9.14062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71" t="s">
        <v>23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2"/>
      <c r="O2" s="166" t="s">
        <v>68</v>
      </c>
      <c r="P2" s="167"/>
      <c r="Q2" s="167"/>
      <c r="R2" s="167"/>
      <c r="S2" s="167"/>
      <c r="T2" s="167"/>
      <c r="U2" s="167"/>
      <c r="V2" s="167"/>
      <c r="W2" s="2"/>
      <c r="X2" s="165" t="s">
        <v>20</v>
      </c>
      <c r="Y2" s="165"/>
      <c r="Z2" s="165"/>
      <c r="AA2" s="165"/>
      <c r="AB2" s="165"/>
      <c r="AC2" s="165"/>
      <c r="AD2" s="165"/>
      <c r="AE2" s="165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68" t="s">
        <v>21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2"/>
      <c r="X4" s="148" t="s">
        <v>69</v>
      </c>
      <c r="Y4" s="147"/>
      <c r="Z4" s="147"/>
      <c r="AA4" s="9"/>
      <c r="AB4" s="146">
        <v>45689</v>
      </c>
      <c r="AC4" s="147"/>
      <c r="AD4" s="147"/>
      <c r="AE4" s="147"/>
      <c r="AF4" s="2"/>
    </row>
    <row r="5" spans="1:119" ht="12.75" customHeight="1" x14ac:dyDescent="0.25">
      <c r="A5" s="2"/>
      <c r="B5" s="169" t="s">
        <v>22</v>
      </c>
      <c r="C5" s="169"/>
      <c r="D5" s="169"/>
      <c r="E5" s="169"/>
      <c r="F5" s="169"/>
      <c r="G5" s="169"/>
      <c r="H5" s="169"/>
      <c r="I5" s="10"/>
      <c r="J5" s="2"/>
      <c r="K5" s="170" t="s">
        <v>24</v>
      </c>
      <c r="L5" s="170"/>
      <c r="M5" s="170"/>
      <c r="N5" s="2"/>
      <c r="O5" s="170" t="s">
        <v>25</v>
      </c>
      <c r="P5" s="170"/>
      <c r="Q5" s="170"/>
      <c r="R5" s="11"/>
      <c r="S5" s="175" t="s">
        <v>12</v>
      </c>
      <c r="T5" s="175"/>
      <c r="U5" s="175"/>
      <c r="V5" s="175"/>
      <c r="W5" s="2"/>
      <c r="X5" s="144" t="s">
        <v>15</v>
      </c>
      <c r="Y5" s="144"/>
      <c r="Z5" s="144"/>
      <c r="AA5" s="2"/>
      <c r="AB5" s="144" t="s">
        <v>31</v>
      </c>
      <c r="AC5" s="144"/>
      <c r="AD5" s="144"/>
      <c r="AE5" s="144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59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4" t="s">
        <v>17</v>
      </c>
      <c r="Y6" s="144"/>
      <c r="Z6" s="144"/>
      <c r="AA6" s="2"/>
      <c r="AB6" s="144" t="s">
        <v>30</v>
      </c>
      <c r="AC6" s="144"/>
      <c r="AD6" s="144"/>
      <c r="AE6" s="144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58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49" t="s">
        <v>55</v>
      </c>
      <c r="Y7" s="149"/>
      <c r="Z7" s="149"/>
      <c r="AA7" s="149"/>
      <c r="AB7" s="149"/>
      <c r="AC7" s="149"/>
      <c r="AD7" s="149"/>
      <c r="AE7" s="149"/>
      <c r="AF7" s="2"/>
    </row>
    <row r="8" spans="1:119" x14ac:dyDescent="0.2">
      <c r="A8" s="20">
        <v>1</v>
      </c>
      <c r="B8" s="21">
        <v>6</v>
      </c>
      <c r="C8" s="21" t="s">
        <v>2</v>
      </c>
      <c r="D8" s="21">
        <v>7.4</v>
      </c>
      <c r="E8" s="21" t="s">
        <v>2</v>
      </c>
      <c r="F8" s="39"/>
      <c r="G8" s="23" t="s">
        <v>105</v>
      </c>
      <c r="H8" s="21">
        <v>25.908000000000001</v>
      </c>
      <c r="I8" s="21">
        <v>6.1</v>
      </c>
      <c r="J8" s="39"/>
      <c r="K8" s="20">
        <v>1</v>
      </c>
      <c r="L8" s="24">
        <v>1027.9000000000001</v>
      </c>
      <c r="M8" s="24">
        <v>1030.2</v>
      </c>
      <c r="N8" s="39"/>
      <c r="O8" s="20">
        <v>1</v>
      </c>
      <c r="P8" s="27">
        <v>92</v>
      </c>
      <c r="Q8" s="27">
        <v>96</v>
      </c>
      <c r="R8" s="39"/>
      <c r="S8" s="20">
        <v>1</v>
      </c>
      <c r="T8" s="32" t="s">
        <v>61</v>
      </c>
      <c r="U8" s="90">
        <v>19.3</v>
      </c>
      <c r="V8" s="90">
        <v>4.3</v>
      </c>
      <c r="W8" s="39"/>
      <c r="X8" s="145"/>
      <c r="Y8" s="145"/>
      <c r="Z8" s="145"/>
      <c r="AA8" s="39"/>
      <c r="AB8" s="145" t="s">
        <v>92</v>
      </c>
      <c r="AC8" s="145"/>
      <c r="AD8" s="145"/>
      <c r="AE8" s="145"/>
      <c r="AF8" s="2"/>
    </row>
    <row r="9" spans="1:119" x14ac:dyDescent="0.2">
      <c r="A9" s="26">
        <v>2</v>
      </c>
      <c r="B9" s="21">
        <v>5.2</v>
      </c>
      <c r="C9" s="21" t="s">
        <v>2</v>
      </c>
      <c r="D9" s="21">
        <v>13</v>
      </c>
      <c r="E9" s="21" t="s">
        <v>2</v>
      </c>
      <c r="F9" s="39"/>
      <c r="G9" s="23"/>
      <c r="H9" s="21">
        <v>0</v>
      </c>
      <c r="I9" s="21"/>
      <c r="J9" s="39"/>
      <c r="K9" s="26">
        <v>2</v>
      </c>
      <c r="L9" s="24">
        <v>1021.6</v>
      </c>
      <c r="M9" s="24">
        <v>1028</v>
      </c>
      <c r="N9" s="39"/>
      <c r="O9" s="26">
        <v>2</v>
      </c>
      <c r="P9" s="27">
        <v>71</v>
      </c>
      <c r="Q9" s="27">
        <v>96</v>
      </c>
      <c r="R9" s="39"/>
      <c r="S9" s="26">
        <v>2</v>
      </c>
      <c r="T9" s="32" t="s">
        <v>123</v>
      </c>
      <c r="U9" s="31">
        <v>12.9</v>
      </c>
      <c r="V9" s="31">
        <v>0.6</v>
      </c>
      <c r="W9" s="39"/>
      <c r="X9" s="145"/>
      <c r="Y9" s="145"/>
      <c r="Z9" s="145"/>
      <c r="AA9" s="39"/>
      <c r="AB9" s="145" t="s">
        <v>125</v>
      </c>
      <c r="AC9" s="145"/>
      <c r="AD9" s="145"/>
      <c r="AE9" s="145"/>
      <c r="AF9" s="2"/>
    </row>
    <row r="10" spans="1:119" x14ac:dyDescent="0.2">
      <c r="A10" s="26">
        <v>3</v>
      </c>
      <c r="B10" s="21">
        <v>0.9</v>
      </c>
      <c r="C10" s="21" t="s">
        <v>2</v>
      </c>
      <c r="D10" s="21">
        <v>13.7</v>
      </c>
      <c r="E10" s="21" t="s">
        <v>2</v>
      </c>
      <c r="F10" s="39"/>
      <c r="G10" s="23" t="s">
        <v>90</v>
      </c>
      <c r="H10" s="21">
        <v>0.50800000000000001</v>
      </c>
      <c r="I10" s="21"/>
      <c r="J10" s="39"/>
      <c r="K10" s="26">
        <v>3</v>
      </c>
      <c r="L10" s="24">
        <v>1023.9</v>
      </c>
      <c r="M10" s="24">
        <v>1027.3</v>
      </c>
      <c r="N10" s="39"/>
      <c r="O10" s="26">
        <v>3</v>
      </c>
      <c r="P10" s="27">
        <v>62</v>
      </c>
      <c r="Q10" s="27">
        <v>97</v>
      </c>
      <c r="R10" s="39"/>
      <c r="S10" s="26">
        <v>3</v>
      </c>
      <c r="T10" s="32" t="s">
        <v>63</v>
      </c>
      <c r="U10" s="90">
        <v>9.6999999999999993</v>
      </c>
      <c r="V10" s="31">
        <v>0.5</v>
      </c>
      <c r="W10" s="39"/>
      <c r="X10" s="145"/>
      <c r="Y10" s="145"/>
      <c r="Z10" s="145"/>
      <c r="AA10" s="39"/>
      <c r="AB10" s="145" t="s">
        <v>98</v>
      </c>
      <c r="AC10" s="145"/>
      <c r="AD10" s="145"/>
      <c r="AE10" s="145"/>
      <c r="AF10" s="2"/>
    </row>
    <row r="11" spans="1:119" x14ac:dyDescent="0.2">
      <c r="A11" s="26">
        <v>4</v>
      </c>
      <c r="B11" s="21">
        <v>0.3</v>
      </c>
      <c r="C11" s="21" t="s">
        <v>2</v>
      </c>
      <c r="D11" s="21">
        <v>7.2</v>
      </c>
      <c r="E11" s="21" t="s">
        <v>2</v>
      </c>
      <c r="F11" s="39"/>
      <c r="G11" s="23" t="s">
        <v>127</v>
      </c>
      <c r="H11" s="21">
        <v>0.254</v>
      </c>
      <c r="I11" s="21">
        <v>0.3</v>
      </c>
      <c r="J11" s="39"/>
      <c r="K11" s="26">
        <v>4</v>
      </c>
      <c r="L11" s="24">
        <v>1027.2</v>
      </c>
      <c r="M11" s="24">
        <v>1034.0999999999999</v>
      </c>
      <c r="N11" s="39"/>
      <c r="O11" s="26">
        <v>4</v>
      </c>
      <c r="P11" s="27">
        <v>88</v>
      </c>
      <c r="Q11" s="27">
        <v>95</v>
      </c>
      <c r="R11" s="39"/>
      <c r="S11" s="26">
        <v>4</v>
      </c>
      <c r="T11" s="32" t="s">
        <v>124</v>
      </c>
      <c r="U11" s="31">
        <v>12.9</v>
      </c>
      <c r="V11" s="90">
        <v>0.5</v>
      </c>
      <c r="W11" s="39"/>
      <c r="X11" s="145"/>
      <c r="Y11" s="145"/>
      <c r="Z11" s="145"/>
      <c r="AA11" s="39"/>
      <c r="AB11" s="145" t="s">
        <v>126</v>
      </c>
      <c r="AC11" s="145"/>
      <c r="AD11" s="145"/>
      <c r="AE11" s="145"/>
      <c r="AF11" s="30"/>
    </row>
    <row r="12" spans="1:119" x14ac:dyDescent="0.2">
      <c r="A12" s="26">
        <v>5</v>
      </c>
      <c r="B12" s="21">
        <v>-0.6</v>
      </c>
      <c r="C12" s="21" t="s">
        <v>2</v>
      </c>
      <c r="D12" s="21">
        <v>12.3</v>
      </c>
      <c r="E12" s="21" t="s">
        <v>2</v>
      </c>
      <c r="F12" s="39"/>
      <c r="G12" s="23" t="s">
        <v>112</v>
      </c>
      <c r="H12" s="21">
        <v>0.254</v>
      </c>
      <c r="I12" s="21"/>
      <c r="J12" s="39"/>
      <c r="K12" s="26">
        <v>5</v>
      </c>
      <c r="L12" s="24">
        <v>1033.7</v>
      </c>
      <c r="M12" s="24">
        <v>1036.3</v>
      </c>
      <c r="N12" s="39"/>
      <c r="O12" s="26">
        <v>5</v>
      </c>
      <c r="P12" s="27">
        <v>64</v>
      </c>
      <c r="Q12" s="27">
        <v>98</v>
      </c>
      <c r="R12" s="39"/>
      <c r="S12" s="26">
        <v>5</v>
      </c>
      <c r="T12" s="32" t="s">
        <v>89</v>
      </c>
      <c r="U12" s="90">
        <v>9.6999999999999993</v>
      </c>
      <c r="V12" s="90">
        <v>0.3</v>
      </c>
      <c r="W12" s="39"/>
      <c r="X12" s="145" t="s">
        <v>128</v>
      </c>
      <c r="Y12" s="145"/>
      <c r="Z12" s="145"/>
      <c r="AA12" s="39"/>
      <c r="AB12" s="145" t="s">
        <v>122</v>
      </c>
      <c r="AC12" s="145"/>
      <c r="AD12" s="145"/>
      <c r="AE12" s="145"/>
      <c r="AF12" s="2"/>
    </row>
    <row r="13" spans="1:119" x14ac:dyDescent="0.2">
      <c r="A13" s="26">
        <v>6</v>
      </c>
      <c r="B13" s="21">
        <v>0.1</v>
      </c>
      <c r="C13" s="21" t="s">
        <v>2</v>
      </c>
      <c r="D13" s="21">
        <v>13.3</v>
      </c>
      <c r="E13" s="21" t="s">
        <v>2</v>
      </c>
      <c r="F13" s="39"/>
      <c r="G13" s="23" t="s">
        <v>112</v>
      </c>
      <c r="H13" s="21">
        <v>0.254</v>
      </c>
      <c r="I13" s="112"/>
      <c r="J13" s="39"/>
      <c r="K13" s="26">
        <v>6</v>
      </c>
      <c r="L13" s="24">
        <v>1031.2</v>
      </c>
      <c r="M13" s="24">
        <v>1036.4000000000001</v>
      </c>
      <c r="N13" s="39"/>
      <c r="O13" s="26">
        <v>6</v>
      </c>
      <c r="P13" s="27">
        <v>64</v>
      </c>
      <c r="Q13" s="32">
        <v>94</v>
      </c>
      <c r="R13" s="39"/>
      <c r="S13" s="26">
        <v>6</v>
      </c>
      <c r="T13" s="32" t="s">
        <v>89</v>
      </c>
      <c r="U13" s="90">
        <v>16.100000000000001</v>
      </c>
      <c r="V13" s="90">
        <v>1.3</v>
      </c>
      <c r="W13" s="39"/>
      <c r="X13" s="145" t="s">
        <v>96</v>
      </c>
      <c r="Y13" s="145"/>
      <c r="Z13" s="145"/>
      <c r="AA13" s="39"/>
      <c r="AB13" s="145" t="s">
        <v>98</v>
      </c>
      <c r="AC13" s="145"/>
      <c r="AD13" s="145"/>
      <c r="AE13" s="145"/>
      <c r="AF13" s="2"/>
    </row>
    <row r="14" spans="1:119" x14ac:dyDescent="0.2">
      <c r="A14" s="26">
        <v>7</v>
      </c>
      <c r="B14" s="21">
        <v>0.6</v>
      </c>
      <c r="C14" s="21" t="s">
        <v>2</v>
      </c>
      <c r="D14" s="21">
        <v>6.2</v>
      </c>
      <c r="E14" s="21" t="s">
        <v>2</v>
      </c>
      <c r="F14" s="39"/>
      <c r="G14" s="23"/>
      <c r="H14" s="21">
        <v>0</v>
      </c>
      <c r="I14" s="21"/>
      <c r="J14" s="39"/>
      <c r="K14" s="26">
        <v>7</v>
      </c>
      <c r="L14" s="24">
        <v>1032.0999999999999</v>
      </c>
      <c r="M14" s="24">
        <v>1034.4000000000001</v>
      </c>
      <c r="N14" s="39"/>
      <c r="O14" s="26">
        <v>7</v>
      </c>
      <c r="P14" s="75">
        <v>78</v>
      </c>
      <c r="Q14" s="27">
        <v>93</v>
      </c>
      <c r="R14" s="39"/>
      <c r="S14" s="26">
        <v>7</v>
      </c>
      <c r="T14" s="32" t="s">
        <v>103</v>
      </c>
      <c r="U14" s="90">
        <v>14.5</v>
      </c>
      <c r="V14" s="90">
        <v>1</v>
      </c>
      <c r="W14" s="39"/>
      <c r="X14" s="145"/>
      <c r="Y14" s="145"/>
      <c r="Z14" s="145"/>
      <c r="AA14" s="39"/>
      <c r="AB14" s="145" t="s">
        <v>65</v>
      </c>
      <c r="AC14" s="145"/>
      <c r="AD14" s="145"/>
      <c r="AE14" s="145"/>
      <c r="AF14" s="2"/>
    </row>
    <row r="15" spans="1:119" x14ac:dyDescent="0.2">
      <c r="A15" s="26">
        <v>8</v>
      </c>
      <c r="B15" s="21">
        <v>3.3</v>
      </c>
      <c r="C15" s="21" t="s">
        <v>2</v>
      </c>
      <c r="D15" s="21">
        <v>4.4000000000000004</v>
      </c>
      <c r="E15" s="21" t="s">
        <v>2</v>
      </c>
      <c r="F15" s="39"/>
      <c r="G15" s="23" t="s">
        <v>115</v>
      </c>
      <c r="H15" s="21">
        <v>3.048</v>
      </c>
      <c r="I15" s="21">
        <v>1.8</v>
      </c>
      <c r="J15" s="39"/>
      <c r="K15" s="26">
        <v>8</v>
      </c>
      <c r="L15" s="24">
        <v>1031.3</v>
      </c>
      <c r="M15" s="24">
        <v>1033</v>
      </c>
      <c r="N15" s="39"/>
      <c r="O15" s="26">
        <v>8</v>
      </c>
      <c r="P15" s="75">
        <v>86</v>
      </c>
      <c r="Q15" s="27">
        <v>92</v>
      </c>
      <c r="R15" s="39"/>
      <c r="S15" s="26">
        <v>8</v>
      </c>
      <c r="T15" s="32" t="s">
        <v>103</v>
      </c>
      <c r="U15" s="90">
        <v>12.9</v>
      </c>
      <c r="V15" s="90">
        <v>0.6</v>
      </c>
      <c r="W15" s="39"/>
      <c r="X15" s="145"/>
      <c r="Y15" s="145"/>
      <c r="Z15" s="145"/>
      <c r="AA15" s="39"/>
      <c r="AB15" s="145" t="s">
        <v>92</v>
      </c>
      <c r="AC15" s="145"/>
      <c r="AD15" s="145"/>
      <c r="AE15" s="145"/>
      <c r="AF15" s="2"/>
    </row>
    <row r="16" spans="1:119" x14ac:dyDescent="0.2">
      <c r="A16" s="26">
        <v>9</v>
      </c>
      <c r="B16" s="21">
        <v>3.2</v>
      </c>
      <c r="C16" s="21" t="s">
        <v>2</v>
      </c>
      <c r="D16" s="21">
        <v>11.4</v>
      </c>
      <c r="E16" s="21" t="s">
        <v>2</v>
      </c>
      <c r="F16" s="39"/>
      <c r="G16" s="23" t="s">
        <v>106</v>
      </c>
      <c r="H16" s="21">
        <v>0.50800000000000001</v>
      </c>
      <c r="I16" s="21">
        <v>0.3</v>
      </c>
      <c r="J16" s="39"/>
      <c r="K16" s="26">
        <v>9</v>
      </c>
      <c r="L16" s="24">
        <v>1029.8</v>
      </c>
      <c r="M16" s="24">
        <v>1032</v>
      </c>
      <c r="N16" s="39"/>
      <c r="O16" s="26">
        <v>9</v>
      </c>
      <c r="P16" s="27">
        <v>71</v>
      </c>
      <c r="Q16" s="27">
        <v>95</v>
      </c>
      <c r="R16" s="39"/>
      <c r="S16" s="26">
        <v>9</v>
      </c>
      <c r="T16" s="32" t="s">
        <v>129</v>
      </c>
      <c r="U16" s="90">
        <v>11.3</v>
      </c>
      <c r="V16" s="90">
        <v>0.6</v>
      </c>
      <c r="W16" s="39"/>
      <c r="X16" s="145"/>
      <c r="Y16" s="145"/>
      <c r="Z16" s="145"/>
      <c r="AA16" s="39"/>
      <c r="AB16" s="145" t="s">
        <v>130</v>
      </c>
      <c r="AC16" s="145"/>
      <c r="AD16" s="145"/>
      <c r="AE16" s="145"/>
      <c r="AF16" s="2"/>
    </row>
    <row r="17" spans="1:32" x14ac:dyDescent="0.2">
      <c r="A17" s="26">
        <v>10</v>
      </c>
      <c r="B17" s="21">
        <v>3.7</v>
      </c>
      <c r="C17" s="21" t="s">
        <v>2</v>
      </c>
      <c r="D17" s="21">
        <v>11.3</v>
      </c>
      <c r="E17" s="21" t="s">
        <v>2</v>
      </c>
      <c r="F17" s="39"/>
      <c r="G17" s="23"/>
      <c r="H17" s="31">
        <v>0</v>
      </c>
      <c r="I17" s="31"/>
      <c r="J17" s="39"/>
      <c r="K17" s="26">
        <v>10</v>
      </c>
      <c r="L17" s="24">
        <v>1026.5</v>
      </c>
      <c r="M17" s="24">
        <v>1030.4000000000001</v>
      </c>
      <c r="N17" s="39"/>
      <c r="O17" s="26">
        <v>10</v>
      </c>
      <c r="P17" s="27">
        <v>74</v>
      </c>
      <c r="Q17" s="27">
        <v>95</v>
      </c>
      <c r="R17" s="39"/>
      <c r="S17" s="26">
        <v>10</v>
      </c>
      <c r="T17" s="32" t="s">
        <v>63</v>
      </c>
      <c r="U17" s="31">
        <v>11.3</v>
      </c>
      <c r="V17" s="31">
        <v>0.3</v>
      </c>
      <c r="W17" s="39"/>
      <c r="X17" s="145"/>
      <c r="Y17" s="145"/>
      <c r="Z17" s="145"/>
      <c r="AA17" s="39"/>
      <c r="AB17" s="145" t="s">
        <v>65</v>
      </c>
      <c r="AC17" s="145"/>
      <c r="AD17" s="145"/>
      <c r="AE17" s="145"/>
      <c r="AF17" s="2"/>
    </row>
    <row r="18" spans="1:32" x14ac:dyDescent="0.2">
      <c r="A18" s="26">
        <v>11</v>
      </c>
      <c r="B18" s="21">
        <v>4.5999999999999996</v>
      </c>
      <c r="C18" s="21" t="s">
        <v>2</v>
      </c>
      <c r="D18" s="21">
        <v>9.3000000000000007</v>
      </c>
      <c r="E18" s="21" t="s">
        <v>2</v>
      </c>
      <c r="F18" s="39"/>
      <c r="G18" s="23" t="s">
        <v>133</v>
      </c>
      <c r="H18" s="21">
        <v>0.254</v>
      </c>
      <c r="I18" s="21"/>
      <c r="J18" s="39"/>
      <c r="K18" s="26">
        <v>11</v>
      </c>
      <c r="L18" s="24">
        <v>1025.2</v>
      </c>
      <c r="M18" s="24">
        <v>1027.7</v>
      </c>
      <c r="N18" s="39"/>
      <c r="O18" s="26">
        <v>11</v>
      </c>
      <c r="P18" s="27">
        <v>86</v>
      </c>
      <c r="Q18" s="27">
        <v>95</v>
      </c>
      <c r="R18" s="39"/>
      <c r="S18" s="26">
        <v>11</v>
      </c>
      <c r="T18" s="32" t="s">
        <v>63</v>
      </c>
      <c r="U18" s="90">
        <v>8</v>
      </c>
      <c r="V18" s="90">
        <v>0</v>
      </c>
      <c r="W18" s="39"/>
      <c r="X18" s="145"/>
      <c r="Y18" s="145"/>
      <c r="Z18" s="145"/>
      <c r="AA18" s="39"/>
      <c r="AB18" s="145" t="s">
        <v>132</v>
      </c>
      <c r="AC18" s="145"/>
      <c r="AD18" s="145"/>
      <c r="AE18" s="145"/>
      <c r="AF18" s="2"/>
    </row>
    <row r="19" spans="1:32" x14ac:dyDescent="0.2">
      <c r="A19" s="26">
        <v>12</v>
      </c>
      <c r="B19" s="21">
        <v>6.9</v>
      </c>
      <c r="C19" s="21" t="s">
        <v>2</v>
      </c>
      <c r="D19" s="21">
        <v>10.199999999999999</v>
      </c>
      <c r="E19" s="21" t="s">
        <v>2</v>
      </c>
      <c r="F19" s="39"/>
      <c r="G19" s="23" t="s">
        <v>110</v>
      </c>
      <c r="H19" s="21">
        <v>2.286</v>
      </c>
      <c r="I19" s="21">
        <v>1.8</v>
      </c>
      <c r="J19" s="39"/>
      <c r="K19" s="26">
        <v>12</v>
      </c>
      <c r="L19" s="24">
        <v>1022.3</v>
      </c>
      <c r="M19" s="24">
        <v>1025.5999999999999</v>
      </c>
      <c r="N19" s="39"/>
      <c r="O19" s="26">
        <v>12</v>
      </c>
      <c r="P19" s="27">
        <v>82</v>
      </c>
      <c r="Q19" s="27">
        <v>97</v>
      </c>
      <c r="R19" s="39"/>
      <c r="S19" s="26">
        <v>12</v>
      </c>
      <c r="T19" s="32" t="s">
        <v>89</v>
      </c>
      <c r="U19" s="90">
        <v>6.4</v>
      </c>
      <c r="V19" s="90">
        <v>0.2</v>
      </c>
      <c r="W19" s="39"/>
      <c r="X19" s="145"/>
      <c r="Y19" s="145"/>
      <c r="Z19" s="145"/>
      <c r="AA19" s="39"/>
      <c r="AB19" s="145" t="s">
        <v>131</v>
      </c>
      <c r="AC19" s="145"/>
      <c r="AD19" s="145"/>
      <c r="AE19" s="145"/>
      <c r="AF19" s="2"/>
    </row>
    <row r="20" spans="1:32" x14ac:dyDescent="0.2">
      <c r="A20" s="26">
        <v>13</v>
      </c>
      <c r="B20" s="21">
        <v>6.7</v>
      </c>
      <c r="C20" s="21" t="s">
        <v>2</v>
      </c>
      <c r="D20" s="21">
        <v>12.8</v>
      </c>
      <c r="E20" s="21" t="s">
        <v>2</v>
      </c>
      <c r="F20" s="39"/>
      <c r="G20" s="23"/>
      <c r="H20" s="21">
        <v>0</v>
      </c>
      <c r="I20" s="21"/>
      <c r="J20" s="39"/>
      <c r="K20" s="26">
        <v>13</v>
      </c>
      <c r="L20" s="24">
        <v>1014.6</v>
      </c>
      <c r="M20" s="24">
        <v>1023</v>
      </c>
      <c r="N20" s="39"/>
      <c r="O20" s="26">
        <v>13</v>
      </c>
      <c r="P20" s="27">
        <v>70</v>
      </c>
      <c r="Q20" s="27">
        <v>96</v>
      </c>
      <c r="R20" s="33"/>
      <c r="S20" s="26">
        <v>13</v>
      </c>
      <c r="T20" s="32" t="s">
        <v>88</v>
      </c>
      <c r="U20" s="90">
        <v>12.9</v>
      </c>
      <c r="V20" s="90">
        <v>0.3</v>
      </c>
      <c r="W20" s="39"/>
      <c r="X20" s="145" t="s">
        <v>136</v>
      </c>
      <c r="Y20" s="145"/>
      <c r="Z20" s="145"/>
      <c r="AA20" s="39"/>
      <c r="AB20" s="145" t="s">
        <v>130</v>
      </c>
      <c r="AC20" s="145"/>
      <c r="AD20" s="145"/>
      <c r="AE20" s="145"/>
      <c r="AF20" s="2"/>
    </row>
    <row r="21" spans="1:32" x14ac:dyDescent="0.2">
      <c r="A21" s="26">
        <v>14</v>
      </c>
      <c r="B21" s="21">
        <v>1.8</v>
      </c>
      <c r="C21" s="21" t="s">
        <v>2</v>
      </c>
      <c r="D21" s="21">
        <v>9.4</v>
      </c>
      <c r="E21" s="21" t="s">
        <v>2</v>
      </c>
      <c r="F21" s="39"/>
      <c r="G21" s="23" t="s">
        <v>90</v>
      </c>
      <c r="H21" s="21">
        <v>0.254</v>
      </c>
      <c r="I21" s="21"/>
      <c r="J21" s="39"/>
      <c r="K21" s="26">
        <v>14</v>
      </c>
      <c r="L21" s="24">
        <v>1011.3</v>
      </c>
      <c r="M21" s="24">
        <v>1019.7</v>
      </c>
      <c r="N21" s="39"/>
      <c r="O21" s="26">
        <v>14</v>
      </c>
      <c r="P21" s="27">
        <v>69</v>
      </c>
      <c r="Q21" s="27">
        <v>98</v>
      </c>
      <c r="R21" s="39"/>
      <c r="S21" s="26">
        <v>14</v>
      </c>
      <c r="T21" s="32" t="s">
        <v>63</v>
      </c>
      <c r="U21" s="90">
        <v>19.3</v>
      </c>
      <c r="V21" s="90">
        <v>1.1000000000000001</v>
      </c>
      <c r="W21" s="39"/>
      <c r="X21" s="145" t="s">
        <v>136</v>
      </c>
      <c r="Y21" s="145"/>
      <c r="Z21" s="145"/>
      <c r="AA21" s="39"/>
      <c r="AB21" s="145" t="s">
        <v>135</v>
      </c>
      <c r="AC21" s="145"/>
      <c r="AD21" s="145"/>
      <c r="AE21" s="145"/>
      <c r="AF21" s="2"/>
    </row>
    <row r="22" spans="1:32" x14ac:dyDescent="0.2">
      <c r="A22" s="26">
        <v>15</v>
      </c>
      <c r="B22" s="29">
        <v>-0.5</v>
      </c>
      <c r="C22" s="21" t="s">
        <v>2</v>
      </c>
      <c r="D22" s="21">
        <v>10.7</v>
      </c>
      <c r="E22" s="21" t="s">
        <v>2</v>
      </c>
      <c r="F22" s="39"/>
      <c r="G22" s="23"/>
      <c r="H22" s="21">
        <v>0</v>
      </c>
      <c r="I22" s="21"/>
      <c r="J22" s="39"/>
      <c r="K22" s="26">
        <v>15</v>
      </c>
      <c r="L22" s="24">
        <v>1018.5</v>
      </c>
      <c r="M22" s="24">
        <v>1022.5</v>
      </c>
      <c r="N22" s="39"/>
      <c r="O22" s="26">
        <v>15</v>
      </c>
      <c r="P22" s="27">
        <v>57</v>
      </c>
      <c r="Q22" s="27">
        <v>93</v>
      </c>
      <c r="R22" s="39"/>
      <c r="S22" s="26">
        <v>15</v>
      </c>
      <c r="T22" s="32" t="s">
        <v>89</v>
      </c>
      <c r="U22" s="90">
        <v>14.5</v>
      </c>
      <c r="V22" s="90">
        <v>1</v>
      </c>
      <c r="W22" s="39"/>
      <c r="X22" s="145" t="s">
        <v>96</v>
      </c>
      <c r="Y22" s="145"/>
      <c r="Z22" s="145"/>
      <c r="AA22" s="39"/>
      <c r="AB22" s="145" t="s">
        <v>98</v>
      </c>
      <c r="AC22" s="145"/>
      <c r="AD22" s="145"/>
      <c r="AE22" s="145"/>
      <c r="AF22" s="2"/>
    </row>
    <row r="23" spans="1:32" x14ac:dyDescent="0.2">
      <c r="A23" s="26">
        <v>16</v>
      </c>
      <c r="B23" s="21">
        <v>-0.2</v>
      </c>
      <c r="C23" s="21" t="s">
        <v>2</v>
      </c>
      <c r="D23" s="21">
        <v>9.1</v>
      </c>
      <c r="E23" s="21" t="s">
        <v>2</v>
      </c>
      <c r="F23" s="39"/>
      <c r="G23" s="23"/>
      <c r="H23" s="21">
        <v>0</v>
      </c>
      <c r="I23" s="21"/>
      <c r="J23" s="39"/>
      <c r="K23" s="26">
        <v>16</v>
      </c>
      <c r="L23" s="24">
        <v>1015.6</v>
      </c>
      <c r="M23" s="24">
        <v>1019.5</v>
      </c>
      <c r="N23" s="39"/>
      <c r="O23" s="26">
        <v>16</v>
      </c>
      <c r="P23" s="27">
        <v>66</v>
      </c>
      <c r="Q23" s="27">
        <v>93</v>
      </c>
      <c r="R23" s="39"/>
      <c r="S23" s="26">
        <v>16</v>
      </c>
      <c r="T23" s="32" t="s">
        <v>88</v>
      </c>
      <c r="U23" s="31">
        <v>14.5</v>
      </c>
      <c r="V23" s="31">
        <v>1.1000000000000001</v>
      </c>
      <c r="W23" s="39"/>
      <c r="X23" s="145" t="s">
        <v>96</v>
      </c>
      <c r="Y23" s="145"/>
      <c r="Z23" s="145"/>
      <c r="AA23" s="39"/>
      <c r="AB23" s="145" t="s">
        <v>134</v>
      </c>
      <c r="AC23" s="145"/>
      <c r="AD23" s="145"/>
      <c r="AE23" s="145"/>
      <c r="AF23" s="2"/>
    </row>
    <row r="24" spans="1:32" x14ac:dyDescent="0.2">
      <c r="A24" s="26">
        <v>17</v>
      </c>
      <c r="B24" s="21">
        <v>4.3</v>
      </c>
      <c r="C24" s="21" t="s">
        <v>2</v>
      </c>
      <c r="D24" s="21">
        <v>5.3</v>
      </c>
      <c r="E24" s="21" t="s">
        <v>2</v>
      </c>
      <c r="F24" s="39"/>
      <c r="G24" s="23"/>
      <c r="H24" s="21">
        <v>0</v>
      </c>
      <c r="I24" s="21"/>
      <c r="J24" s="39"/>
      <c r="K24" s="26">
        <v>17</v>
      </c>
      <c r="L24" s="24">
        <v>1018.7</v>
      </c>
      <c r="M24" s="24">
        <v>1024.2</v>
      </c>
      <c r="N24" s="39"/>
      <c r="O24" s="26">
        <v>17</v>
      </c>
      <c r="P24" s="27">
        <v>75</v>
      </c>
      <c r="Q24" s="27">
        <v>82</v>
      </c>
      <c r="R24" s="39"/>
      <c r="S24" s="26">
        <v>17</v>
      </c>
      <c r="T24" s="32" t="s">
        <v>124</v>
      </c>
      <c r="U24" s="90">
        <v>8</v>
      </c>
      <c r="V24" s="90">
        <v>0</v>
      </c>
      <c r="W24" s="39"/>
      <c r="X24" s="145"/>
      <c r="Y24" s="145"/>
      <c r="Z24" s="145"/>
      <c r="AA24" s="39"/>
      <c r="AB24" s="145" t="s">
        <v>94</v>
      </c>
      <c r="AC24" s="145"/>
      <c r="AD24" s="145"/>
      <c r="AE24" s="145"/>
      <c r="AF24" s="2"/>
    </row>
    <row r="25" spans="1:32" x14ac:dyDescent="0.2">
      <c r="A25" s="26">
        <v>18</v>
      </c>
      <c r="B25" s="21">
        <v>3.7</v>
      </c>
      <c r="C25" s="21" t="s">
        <v>2</v>
      </c>
      <c r="D25" s="21">
        <v>5.7</v>
      </c>
      <c r="E25" s="21" t="s">
        <v>2</v>
      </c>
      <c r="F25" s="39"/>
      <c r="G25" s="23"/>
      <c r="H25" s="21">
        <v>0</v>
      </c>
      <c r="I25" s="21"/>
      <c r="J25" s="39"/>
      <c r="K25" s="26">
        <v>18</v>
      </c>
      <c r="L25" s="24">
        <v>1023</v>
      </c>
      <c r="M25" s="24">
        <v>1028.7</v>
      </c>
      <c r="N25" s="39"/>
      <c r="O25" s="26">
        <v>18</v>
      </c>
      <c r="P25" s="27">
        <v>71</v>
      </c>
      <c r="Q25" s="27">
        <v>80</v>
      </c>
      <c r="R25" s="39"/>
      <c r="S25" s="26">
        <v>18</v>
      </c>
      <c r="T25" s="32" t="s">
        <v>124</v>
      </c>
      <c r="U25" s="90">
        <v>11.3</v>
      </c>
      <c r="V25" s="90">
        <v>0.2</v>
      </c>
      <c r="W25" s="39"/>
      <c r="X25" s="145"/>
      <c r="Y25" s="145"/>
      <c r="Z25" s="145"/>
      <c r="AA25" s="39"/>
      <c r="AB25" s="145" t="s">
        <v>137</v>
      </c>
      <c r="AC25" s="145"/>
      <c r="AD25" s="145"/>
      <c r="AE25" s="145"/>
      <c r="AF25" s="34"/>
    </row>
    <row r="26" spans="1:32" x14ac:dyDescent="0.2">
      <c r="A26" s="26">
        <v>19</v>
      </c>
      <c r="B26" s="21">
        <v>3.1</v>
      </c>
      <c r="C26" s="21" t="s">
        <v>2</v>
      </c>
      <c r="D26" s="21">
        <v>5.2</v>
      </c>
      <c r="E26" s="21" t="s">
        <v>2</v>
      </c>
      <c r="F26" s="39"/>
      <c r="G26" s="23"/>
      <c r="H26" s="21">
        <v>0</v>
      </c>
      <c r="I26" s="21"/>
      <c r="J26" s="39"/>
      <c r="K26" s="26">
        <v>19</v>
      </c>
      <c r="L26" s="24">
        <v>1028.5999999999999</v>
      </c>
      <c r="M26" s="24">
        <v>1032.3</v>
      </c>
      <c r="N26" s="39"/>
      <c r="O26" s="26">
        <v>19</v>
      </c>
      <c r="P26" s="27">
        <v>69</v>
      </c>
      <c r="Q26" s="27">
        <v>82</v>
      </c>
      <c r="R26" s="39"/>
      <c r="S26" s="26">
        <v>19</v>
      </c>
      <c r="T26" s="32" t="s">
        <v>103</v>
      </c>
      <c r="U26" s="90">
        <v>11.3</v>
      </c>
      <c r="V26" s="90">
        <v>1.1000000000000001</v>
      </c>
      <c r="W26" s="39"/>
      <c r="X26" s="145"/>
      <c r="Y26" s="145"/>
      <c r="Z26" s="145"/>
      <c r="AA26" s="39"/>
      <c r="AB26" s="145" t="s">
        <v>137</v>
      </c>
      <c r="AC26" s="145"/>
      <c r="AD26" s="145"/>
      <c r="AE26" s="145"/>
      <c r="AF26" s="34"/>
    </row>
    <row r="27" spans="1:32" x14ac:dyDescent="0.2">
      <c r="A27" s="26">
        <v>20</v>
      </c>
      <c r="B27" s="21">
        <v>0.3</v>
      </c>
      <c r="C27" s="21" t="s">
        <v>2</v>
      </c>
      <c r="D27" s="21">
        <v>9.6999999999999993</v>
      </c>
      <c r="E27" s="21" t="s">
        <v>2</v>
      </c>
      <c r="F27" s="39"/>
      <c r="G27" s="23"/>
      <c r="H27" s="21">
        <v>0</v>
      </c>
      <c r="I27" s="31"/>
      <c r="J27" s="39"/>
      <c r="K27" s="26">
        <v>20</v>
      </c>
      <c r="L27" s="24">
        <v>1031.5</v>
      </c>
      <c r="M27" s="24">
        <v>1033.5999999999999</v>
      </c>
      <c r="N27" s="39"/>
      <c r="O27" s="26">
        <v>20</v>
      </c>
      <c r="P27" s="27">
        <v>63</v>
      </c>
      <c r="Q27" s="75">
        <v>90</v>
      </c>
      <c r="R27" s="39"/>
      <c r="S27" s="26">
        <v>20</v>
      </c>
      <c r="T27" s="32" t="s">
        <v>89</v>
      </c>
      <c r="U27" s="90">
        <v>11.3</v>
      </c>
      <c r="V27" s="90">
        <v>0.5</v>
      </c>
      <c r="W27" s="39"/>
      <c r="X27" s="145" t="s">
        <v>96</v>
      </c>
      <c r="Y27" s="145"/>
      <c r="Z27" s="145"/>
      <c r="AA27" s="39"/>
      <c r="AB27" s="145" t="s">
        <v>98</v>
      </c>
      <c r="AC27" s="145"/>
      <c r="AD27" s="145"/>
      <c r="AE27" s="145"/>
      <c r="AF27" s="34"/>
    </row>
    <row r="28" spans="1:32" x14ac:dyDescent="0.2">
      <c r="A28" s="26">
        <v>21</v>
      </c>
      <c r="B28" s="21">
        <v>0.4</v>
      </c>
      <c r="C28" s="21" t="s">
        <v>2</v>
      </c>
      <c r="D28" s="21">
        <v>10.7</v>
      </c>
      <c r="E28" s="21" t="s">
        <v>2</v>
      </c>
      <c r="F28" s="39"/>
      <c r="G28" s="23"/>
      <c r="H28" s="21">
        <v>0</v>
      </c>
      <c r="I28" s="31"/>
      <c r="J28" s="39"/>
      <c r="K28" s="26">
        <v>21</v>
      </c>
      <c r="L28" s="24">
        <v>1030.7</v>
      </c>
      <c r="M28" s="24">
        <v>1034</v>
      </c>
      <c r="N28" s="39"/>
      <c r="O28" s="26">
        <v>21</v>
      </c>
      <c r="P28" s="27">
        <v>67</v>
      </c>
      <c r="Q28" s="27">
        <v>92</v>
      </c>
      <c r="R28" s="39"/>
      <c r="S28" s="26">
        <v>21</v>
      </c>
      <c r="T28" s="32" t="s">
        <v>89</v>
      </c>
      <c r="U28" s="90">
        <v>12.9</v>
      </c>
      <c r="V28" s="90">
        <v>0.5</v>
      </c>
      <c r="W28" s="39"/>
      <c r="X28" s="145" t="s">
        <v>96</v>
      </c>
      <c r="Y28" s="145"/>
      <c r="Z28" s="145"/>
      <c r="AA28" s="39"/>
      <c r="AB28" s="145" t="s">
        <v>138</v>
      </c>
      <c r="AC28" s="145"/>
      <c r="AD28" s="145"/>
      <c r="AE28" s="145"/>
      <c r="AF28" s="2"/>
    </row>
    <row r="29" spans="1:32" x14ac:dyDescent="0.2">
      <c r="A29" s="26">
        <v>22</v>
      </c>
      <c r="B29" s="21">
        <v>4.5</v>
      </c>
      <c r="C29" s="21" t="s">
        <v>2</v>
      </c>
      <c r="D29" s="21">
        <v>9.4</v>
      </c>
      <c r="E29" s="21" t="s">
        <v>2</v>
      </c>
      <c r="F29" s="39"/>
      <c r="G29" s="23"/>
      <c r="H29" s="21">
        <v>0</v>
      </c>
      <c r="I29" s="21"/>
      <c r="J29" s="39"/>
      <c r="K29" s="26">
        <v>22</v>
      </c>
      <c r="L29" s="24">
        <v>1028.7</v>
      </c>
      <c r="M29" s="24">
        <v>1031.4000000000001</v>
      </c>
      <c r="N29" s="39"/>
      <c r="O29" s="26">
        <v>22</v>
      </c>
      <c r="P29" s="27">
        <v>79</v>
      </c>
      <c r="Q29" s="27">
        <v>90</v>
      </c>
      <c r="R29" s="39"/>
      <c r="S29" s="26">
        <v>22</v>
      </c>
      <c r="T29" s="32" t="s">
        <v>103</v>
      </c>
      <c r="U29" s="90">
        <v>9.6999999999999993</v>
      </c>
      <c r="V29" s="90">
        <v>0.2</v>
      </c>
      <c r="W29" s="39"/>
      <c r="X29" s="145"/>
      <c r="Y29" s="145"/>
      <c r="Z29" s="145"/>
      <c r="AA29" s="39"/>
      <c r="AB29" s="145" t="s">
        <v>139</v>
      </c>
      <c r="AC29" s="145"/>
      <c r="AD29" s="145"/>
      <c r="AE29" s="145"/>
      <c r="AF29" s="34"/>
    </row>
    <row r="30" spans="1:32" x14ac:dyDescent="0.2">
      <c r="A30" s="26">
        <v>23</v>
      </c>
      <c r="B30" s="21">
        <v>5.0999999999999996</v>
      </c>
      <c r="C30" s="21" t="s">
        <v>2</v>
      </c>
      <c r="D30" s="21">
        <v>14.6</v>
      </c>
      <c r="E30" s="21" t="s">
        <v>2</v>
      </c>
      <c r="F30" s="39"/>
      <c r="G30" s="23"/>
      <c r="H30" s="21">
        <v>0</v>
      </c>
      <c r="I30" s="21"/>
      <c r="J30" s="39"/>
      <c r="K30" s="26">
        <v>23</v>
      </c>
      <c r="L30" s="24">
        <v>1030.7</v>
      </c>
      <c r="M30" s="24">
        <v>1033.3</v>
      </c>
      <c r="N30" s="39"/>
      <c r="O30" s="26">
        <v>23</v>
      </c>
      <c r="P30" s="27">
        <v>69</v>
      </c>
      <c r="Q30" s="32">
        <v>94</v>
      </c>
      <c r="R30" s="39"/>
      <c r="S30" s="26">
        <v>23</v>
      </c>
      <c r="T30" s="32" t="s">
        <v>88</v>
      </c>
      <c r="U30" s="90">
        <v>11.3</v>
      </c>
      <c r="V30" s="90">
        <v>0.5</v>
      </c>
      <c r="W30" s="39"/>
      <c r="X30" s="145"/>
      <c r="Y30" s="145"/>
      <c r="Z30" s="145"/>
      <c r="AA30" s="39"/>
      <c r="AB30" s="145" t="s">
        <v>140</v>
      </c>
      <c r="AC30" s="145"/>
      <c r="AD30" s="145"/>
      <c r="AE30" s="145"/>
      <c r="AF30" s="2"/>
    </row>
    <row r="31" spans="1:32" x14ac:dyDescent="0.2">
      <c r="A31" s="26">
        <v>24</v>
      </c>
      <c r="B31" s="21">
        <v>3.6</v>
      </c>
      <c r="C31" s="21" t="s">
        <v>2</v>
      </c>
      <c r="D31" s="21">
        <v>12.6</v>
      </c>
      <c r="E31" s="21" t="s">
        <v>2</v>
      </c>
      <c r="F31" s="39"/>
      <c r="G31" s="23"/>
      <c r="H31" s="21">
        <v>0</v>
      </c>
      <c r="I31" s="21"/>
      <c r="J31" s="39"/>
      <c r="K31" s="26">
        <v>24</v>
      </c>
      <c r="L31" s="24">
        <v>1026.0999999999999</v>
      </c>
      <c r="M31" s="24">
        <v>1032.3</v>
      </c>
      <c r="N31" s="39"/>
      <c r="O31" s="26">
        <v>24</v>
      </c>
      <c r="P31" s="27">
        <v>81</v>
      </c>
      <c r="Q31" s="27">
        <v>97</v>
      </c>
      <c r="R31" s="39"/>
      <c r="S31" s="26">
        <v>24</v>
      </c>
      <c r="T31" s="32" t="s">
        <v>89</v>
      </c>
      <c r="U31" s="90">
        <v>20.9</v>
      </c>
      <c r="V31" s="90">
        <v>0.3</v>
      </c>
      <c r="W31" s="39"/>
      <c r="X31" s="145"/>
      <c r="Y31" s="145"/>
      <c r="Z31" s="145"/>
      <c r="AA31" s="39"/>
      <c r="AB31" s="145" t="s">
        <v>99</v>
      </c>
      <c r="AC31" s="145"/>
      <c r="AD31" s="145"/>
      <c r="AE31" s="145"/>
      <c r="AF31" s="2"/>
    </row>
    <row r="32" spans="1:32" x14ac:dyDescent="0.2">
      <c r="A32" s="26">
        <v>25</v>
      </c>
      <c r="B32" s="21">
        <v>7.5</v>
      </c>
      <c r="C32" s="21" t="s">
        <v>2</v>
      </c>
      <c r="D32" s="21">
        <v>11.1</v>
      </c>
      <c r="E32" s="21" t="s">
        <v>2</v>
      </c>
      <c r="F32" s="39"/>
      <c r="G32" s="23"/>
      <c r="H32" s="21">
        <v>0</v>
      </c>
      <c r="I32" s="21"/>
      <c r="J32" s="39"/>
      <c r="K32" s="26">
        <v>25</v>
      </c>
      <c r="L32" s="24">
        <v>1017</v>
      </c>
      <c r="M32" s="24">
        <v>1026.2</v>
      </c>
      <c r="N32" s="39"/>
      <c r="O32" s="26">
        <v>25</v>
      </c>
      <c r="P32" s="27">
        <v>85</v>
      </c>
      <c r="Q32" s="27">
        <v>94</v>
      </c>
      <c r="R32" s="39"/>
      <c r="S32" s="26">
        <v>25</v>
      </c>
      <c r="T32" s="32" t="s">
        <v>89</v>
      </c>
      <c r="U32" s="90">
        <v>11.3</v>
      </c>
      <c r="V32" s="90">
        <v>0.6</v>
      </c>
      <c r="W32" s="39"/>
      <c r="X32" s="145"/>
      <c r="Y32" s="145"/>
      <c r="Z32" s="145"/>
      <c r="AA32" s="39"/>
      <c r="AB32" s="145" t="s">
        <v>139</v>
      </c>
      <c r="AC32" s="145"/>
      <c r="AD32" s="145"/>
      <c r="AE32" s="145"/>
      <c r="AF32" s="2"/>
    </row>
    <row r="33" spans="1:32" x14ac:dyDescent="0.2">
      <c r="A33" s="26">
        <v>26</v>
      </c>
      <c r="B33" s="21">
        <v>7.4</v>
      </c>
      <c r="C33" s="21" t="s">
        <v>2</v>
      </c>
      <c r="D33" s="21">
        <v>16.399999999999999</v>
      </c>
      <c r="E33" s="21" t="s">
        <v>2</v>
      </c>
      <c r="F33" s="39"/>
      <c r="G33" s="23"/>
      <c r="H33" s="21">
        <v>0</v>
      </c>
      <c r="I33" s="121"/>
      <c r="J33" s="39"/>
      <c r="K33" s="26">
        <v>26</v>
      </c>
      <c r="L33" s="24">
        <v>1014.2</v>
      </c>
      <c r="M33" s="24">
        <v>1018.5</v>
      </c>
      <c r="N33" s="39"/>
      <c r="O33" s="26">
        <v>26</v>
      </c>
      <c r="P33" s="27">
        <v>33</v>
      </c>
      <c r="Q33" s="27">
        <v>95</v>
      </c>
      <c r="R33" s="39"/>
      <c r="S33" s="26">
        <v>26</v>
      </c>
      <c r="T33" s="32" t="s">
        <v>88</v>
      </c>
      <c r="U33" s="90">
        <v>27.4</v>
      </c>
      <c r="V33" s="90">
        <v>1.6</v>
      </c>
      <c r="W33" s="39"/>
      <c r="X33" s="145"/>
      <c r="Y33" s="145"/>
      <c r="Z33" s="145"/>
      <c r="AA33" s="39"/>
      <c r="AB33" s="145" t="s">
        <v>98</v>
      </c>
      <c r="AC33" s="145"/>
      <c r="AD33" s="145"/>
      <c r="AE33" s="145"/>
      <c r="AF33" s="2"/>
    </row>
    <row r="34" spans="1:32" x14ac:dyDescent="0.2">
      <c r="A34" s="26">
        <v>27</v>
      </c>
      <c r="B34" s="21">
        <v>2.8</v>
      </c>
      <c r="C34" s="21" t="s">
        <v>2</v>
      </c>
      <c r="D34" s="21">
        <v>15.2</v>
      </c>
      <c r="E34" s="21" t="s">
        <v>2</v>
      </c>
      <c r="F34" s="39"/>
      <c r="G34" s="23"/>
      <c r="H34" s="21">
        <v>0</v>
      </c>
      <c r="I34" s="121"/>
      <c r="J34" s="39"/>
      <c r="K34" s="26">
        <v>27</v>
      </c>
      <c r="L34" s="24">
        <v>1016.8</v>
      </c>
      <c r="M34" s="24">
        <v>1020.5</v>
      </c>
      <c r="N34" s="39"/>
      <c r="O34" s="26">
        <v>27</v>
      </c>
      <c r="P34" s="27">
        <v>52</v>
      </c>
      <c r="Q34" s="27">
        <v>86</v>
      </c>
      <c r="R34" s="39"/>
      <c r="S34" s="26">
        <v>27</v>
      </c>
      <c r="T34" s="32" t="s">
        <v>104</v>
      </c>
      <c r="U34" s="90">
        <v>14.5</v>
      </c>
      <c r="V34" s="90">
        <v>0.8</v>
      </c>
      <c r="W34" s="39"/>
      <c r="X34" s="145"/>
      <c r="Y34" s="145"/>
      <c r="Z34" s="145"/>
      <c r="AA34" s="39"/>
      <c r="AB34" s="145" t="s">
        <v>98</v>
      </c>
      <c r="AC34" s="145"/>
      <c r="AD34" s="145"/>
      <c r="AE34" s="145"/>
      <c r="AF34" s="2"/>
    </row>
    <row r="35" spans="1:32" x14ac:dyDescent="0.2">
      <c r="A35" s="26">
        <v>28</v>
      </c>
      <c r="B35" s="21">
        <v>0.9</v>
      </c>
      <c r="C35" s="21" t="s">
        <v>2</v>
      </c>
      <c r="D35" s="21">
        <v>14.4</v>
      </c>
      <c r="E35" s="21" t="s">
        <v>2</v>
      </c>
      <c r="F35" s="39"/>
      <c r="G35" s="23"/>
      <c r="H35" s="21">
        <v>0</v>
      </c>
      <c r="I35" s="21"/>
      <c r="J35" s="39"/>
      <c r="K35" s="26">
        <v>28</v>
      </c>
      <c r="L35" s="24">
        <v>1019.7</v>
      </c>
      <c r="M35" s="24">
        <v>1022.6</v>
      </c>
      <c r="N35" s="39"/>
      <c r="O35" s="26">
        <v>28</v>
      </c>
      <c r="P35" s="27">
        <v>51</v>
      </c>
      <c r="Q35" s="27">
        <v>94</v>
      </c>
      <c r="R35" s="39"/>
      <c r="S35" s="26">
        <v>28</v>
      </c>
      <c r="T35" s="32" t="s">
        <v>88</v>
      </c>
      <c r="U35" s="90">
        <v>14.5</v>
      </c>
      <c r="V35" s="90">
        <v>0.8</v>
      </c>
      <c r="W35" s="39"/>
      <c r="X35" s="145" t="s">
        <v>96</v>
      </c>
      <c r="Y35" s="145"/>
      <c r="Z35" s="145"/>
      <c r="AA35" s="39"/>
      <c r="AB35" s="145" t="s">
        <v>99</v>
      </c>
      <c r="AC35" s="145"/>
      <c r="AD35" s="145"/>
      <c r="AE35" s="145"/>
      <c r="AF35" s="2"/>
    </row>
    <row r="36" spans="1:32" x14ac:dyDescent="0.2">
      <c r="A36" s="26"/>
      <c r="B36" s="131"/>
      <c r="C36" s="21"/>
      <c r="D36" s="121"/>
      <c r="E36" s="21"/>
      <c r="F36" s="39"/>
      <c r="G36" s="23"/>
      <c r="H36" s="21"/>
      <c r="I36" s="21"/>
      <c r="J36" s="39"/>
      <c r="K36" s="26"/>
      <c r="L36" s="24"/>
      <c r="M36" s="24"/>
      <c r="N36" s="39"/>
      <c r="O36" s="26"/>
      <c r="P36" s="27"/>
      <c r="Q36" s="27"/>
      <c r="R36" s="39"/>
      <c r="S36" s="26"/>
      <c r="T36" s="32"/>
      <c r="U36" s="90"/>
      <c r="V36" s="90"/>
      <c r="W36" s="39"/>
      <c r="X36" s="145"/>
      <c r="Y36" s="145"/>
      <c r="Z36" s="145"/>
      <c r="AA36" s="39"/>
      <c r="AB36" s="145"/>
      <c r="AC36" s="145"/>
      <c r="AD36" s="145"/>
      <c r="AE36" s="145"/>
      <c r="AF36" s="2"/>
    </row>
    <row r="37" spans="1:32" x14ac:dyDescent="0.2">
      <c r="A37" s="26"/>
      <c r="B37" s="21"/>
      <c r="C37" s="21"/>
      <c r="D37" s="21"/>
      <c r="E37" s="21"/>
      <c r="F37" s="39"/>
      <c r="G37" s="23"/>
      <c r="H37" s="21"/>
      <c r="I37" s="21"/>
      <c r="J37" s="39"/>
      <c r="K37" s="26"/>
      <c r="L37" s="24"/>
      <c r="M37" s="24"/>
      <c r="N37" s="39"/>
      <c r="O37" s="26"/>
      <c r="P37" s="27"/>
      <c r="Q37" s="27"/>
      <c r="R37" s="39"/>
      <c r="S37" s="26"/>
      <c r="T37" s="32"/>
      <c r="U37" s="90"/>
      <c r="V37" s="90"/>
      <c r="W37" s="39"/>
      <c r="X37" s="145"/>
      <c r="Y37" s="145"/>
      <c r="Z37" s="145"/>
      <c r="AA37" s="39"/>
      <c r="AB37" s="145"/>
      <c r="AC37" s="145"/>
      <c r="AD37" s="145"/>
      <c r="AE37" s="145"/>
      <c r="AF37" s="2"/>
    </row>
    <row r="38" spans="1:32" x14ac:dyDescent="0.2">
      <c r="A38" s="35"/>
      <c r="B38" s="21"/>
      <c r="C38" s="21"/>
      <c r="D38" s="21"/>
      <c r="E38" s="21"/>
      <c r="F38" s="39"/>
      <c r="G38" s="23"/>
      <c r="H38" s="21"/>
      <c r="I38" s="21"/>
      <c r="J38" s="39"/>
      <c r="K38" s="35"/>
      <c r="L38" s="24"/>
      <c r="M38" s="24"/>
      <c r="N38" s="39"/>
      <c r="O38" s="35"/>
      <c r="P38" s="27"/>
      <c r="Q38" s="27"/>
      <c r="R38" s="39"/>
      <c r="S38" s="35"/>
      <c r="T38" s="32"/>
      <c r="U38" s="90"/>
      <c r="V38" s="90"/>
      <c r="W38" s="39"/>
      <c r="X38" s="145"/>
      <c r="Y38" s="145"/>
      <c r="Z38" s="145"/>
      <c r="AA38" s="39"/>
      <c r="AB38" s="145"/>
      <c r="AC38" s="145"/>
      <c r="AD38" s="145"/>
      <c r="AE38" s="145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74" t="s">
        <v>10</v>
      </c>
      <c r="M39" s="174"/>
      <c r="N39" s="2"/>
      <c r="O39" s="2"/>
      <c r="P39" s="174" t="s">
        <v>10</v>
      </c>
      <c r="Q39" s="174"/>
      <c r="R39" s="2"/>
      <c r="S39" s="34"/>
      <c r="T39" s="87"/>
      <c r="U39" s="92" t="s">
        <v>53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AVERAGE(B8:B36)</f>
        <v>3.0571428571428569</v>
      </c>
      <c r="C40" s="41" t="s">
        <v>2</v>
      </c>
      <c r="D40" s="41">
        <f>AVERAGE(D8:D36)</f>
        <v>10.428571428571425</v>
      </c>
      <c r="E40" s="42" t="s">
        <v>2</v>
      </c>
      <c r="F40" s="2"/>
      <c r="G40" s="43" t="s">
        <v>5</v>
      </c>
      <c r="H40" s="44">
        <f>SUM(H8:H37)</f>
        <v>33.528000000000006</v>
      </c>
      <c r="I40" s="107" t="s">
        <v>60</v>
      </c>
      <c r="J40" s="2"/>
      <c r="K40" s="40" t="s">
        <v>3</v>
      </c>
      <c r="L40" s="97">
        <f>AVERAGE(L8:L35)</f>
        <v>1024.2285714285713</v>
      </c>
      <c r="M40" s="98">
        <f>AVERAGE(M8:M36)</f>
        <v>1028.4892857142856</v>
      </c>
      <c r="N40" s="2"/>
      <c r="O40" s="40" t="s">
        <v>3</v>
      </c>
      <c r="P40" s="45">
        <f>AVERAGE(P8:P35)</f>
        <v>70.535714285714292</v>
      </c>
      <c r="Q40" s="111">
        <f>AVERAGE(Q8:Q36)</f>
        <v>92.821428571428569</v>
      </c>
      <c r="R40" s="2"/>
      <c r="S40" s="80" t="s">
        <v>11</v>
      </c>
      <c r="T40" s="80" t="s">
        <v>61</v>
      </c>
      <c r="U40" s="91">
        <f>MAXA(U8:U35)</f>
        <v>27.4</v>
      </c>
      <c r="V40" s="94"/>
      <c r="W40" s="2"/>
      <c r="X40" s="163" t="s">
        <v>36</v>
      </c>
      <c r="Y40" s="163"/>
      <c r="Z40" s="163"/>
      <c r="AA40" s="2"/>
      <c r="AB40" s="164" t="s">
        <v>35</v>
      </c>
      <c r="AC40" s="164"/>
      <c r="AD40" s="164"/>
      <c r="AE40" s="164"/>
      <c r="AF40" s="2"/>
    </row>
    <row r="41" spans="1:32" x14ac:dyDescent="0.2">
      <c r="A41" s="46" t="s">
        <v>19</v>
      </c>
      <c r="B41" s="153">
        <f>AVERAGE(B49:B76)</f>
        <v>6.5014285714285709</v>
      </c>
      <c r="C41" s="154"/>
      <c r="D41" s="154"/>
      <c r="E41" s="47" t="s">
        <v>2</v>
      </c>
      <c r="F41" s="2"/>
      <c r="G41" s="101" t="s">
        <v>56</v>
      </c>
      <c r="H41" s="102">
        <v>0</v>
      </c>
      <c r="I41" s="108" t="s">
        <v>41</v>
      </c>
      <c r="J41" s="2"/>
      <c r="K41" s="46" t="s">
        <v>32</v>
      </c>
      <c r="L41" s="155">
        <f>AVERAGE(L8:M8,L9:M9,L10:M10,L11:M11,L12:M12,L13:M13,L14:M14,L15:M15,L16:M16,L17:M17,L18:M18,L19:M19,L20:M20,L21:M21,L22:M22,L23:M23,L24:M24,L25:M25,L26:M26,L27:M27,L28:M28,L29:M29,L30:M30,L31:M31,L32:M32,L33:M33,L34:M34,L35:M35)</f>
        <v>1026.3589285714281</v>
      </c>
      <c r="M41" s="156"/>
      <c r="N41" s="2"/>
      <c r="O41" s="48" t="s">
        <v>33</v>
      </c>
      <c r="P41" s="157">
        <f>AVERAGE(P8:Q8,P9:Q9,P10:Q10,P11:Q11,P12:Q12,P13:Q13,P14:Q14,P15:Q15,P16:Q16,P17:Q17,P18:Q18,P19:Q19,P20:Q20,P21:Q21,P22:Q22,P23:Q23,P24:Q24,P25:Q25,P26:Q26,P27:Q27,P28:Q28,P29:Q29,P30:Q30,P31:Q31,P32:Q32,P33:Q33,P34:Q34,P35:Q35)</f>
        <v>81.678571428571431</v>
      </c>
      <c r="Q41" s="158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MINA(B8:B36)</f>
        <v>-0.6</v>
      </c>
      <c r="C42" s="52" t="s">
        <v>2</v>
      </c>
      <c r="D42" s="52">
        <f>MAXA(D8:D36)</f>
        <v>16.399999999999999</v>
      </c>
      <c r="E42" s="53" t="s">
        <v>2</v>
      </c>
      <c r="F42" s="2"/>
      <c r="G42" s="43" t="s">
        <v>6</v>
      </c>
      <c r="H42" s="44">
        <f>MAXA(H8:H36)</f>
        <v>25.908000000000001</v>
      </c>
      <c r="I42" s="91">
        <f>MAXA(I8:I36)</f>
        <v>6.1</v>
      </c>
      <c r="J42" s="2"/>
      <c r="K42" s="51" t="s">
        <v>4</v>
      </c>
      <c r="L42" s="99">
        <f>MINA(L8:L36)</f>
        <v>1011.3</v>
      </c>
      <c r="M42" s="99">
        <f>MAXA(M8:M36)</f>
        <v>1036.4000000000001</v>
      </c>
      <c r="N42" s="2"/>
      <c r="O42" s="51" t="s">
        <v>4</v>
      </c>
      <c r="P42" s="89">
        <f>MINA(P8:P36)</f>
        <v>33</v>
      </c>
      <c r="Q42" s="89">
        <f>MAXA(Q8:Q36)</f>
        <v>98</v>
      </c>
      <c r="R42" s="54"/>
      <c r="S42" s="172" t="s">
        <v>50</v>
      </c>
      <c r="T42" s="173"/>
      <c r="U42" s="96">
        <f>AVERAGE(U8:U35)</f>
        <v>13.235714285714286</v>
      </c>
      <c r="V42" s="96">
        <f>AVERAGE(V8:V35)</f>
        <v>0.74285714285714299</v>
      </c>
      <c r="W42" s="2"/>
      <c r="X42" s="100">
        <f>SUM(H8:H17)</f>
        <v>30.734000000000005</v>
      </c>
      <c r="Y42" s="100">
        <f>SUM(H18:H27)</f>
        <v>2.794</v>
      </c>
      <c r="Z42" s="100">
        <f>SUM(H28:H36)</f>
        <v>0</v>
      </c>
      <c r="AA42" s="2"/>
      <c r="AB42" s="74" t="s">
        <v>43</v>
      </c>
      <c r="AC42" s="100">
        <f>AVERAGE(B8:B17)</f>
        <v>2.27</v>
      </c>
      <c r="AD42" s="100">
        <f>AVERAGE(D8:D17)</f>
        <v>10.02</v>
      </c>
      <c r="AE42" s="100">
        <f>AVERAGE(B49:B58)</f>
        <v>5.734</v>
      </c>
      <c r="AF42" s="2"/>
    </row>
    <row r="43" spans="1:32" ht="12.75" x14ac:dyDescent="0.25">
      <c r="A43" s="2"/>
      <c r="B43" s="160" t="s">
        <v>27</v>
      </c>
      <c r="C43" s="160"/>
      <c r="D43" s="160"/>
      <c r="E43" s="160"/>
      <c r="F43" s="160"/>
      <c r="G43" s="160"/>
      <c r="H43" s="55">
        <f>Gennaio!H45</f>
        <v>52.027999999999999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AVERAGE(B18:B27)</f>
        <v>3.0700000000000003</v>
      </c>
      <c r="AD43" s="100">
        <f>AVERAGE(D18:D27)</f>
        <v>8.74</v>
      </c>
      <c r="AE43" s="100">
        <f>AVERAGE(B59:B68)</f>
        <v>5.68</v>
      </c>
      <c r="AF43" s="2"/>
    </row>
    <row r="44" spans="1:32" x14ac:dyDescent="0.2">
      <c r="A44" s="2"/>
      <c r="B44" s="161" t="s">
        <v>28</v>
      </c>
      <c r="C44" s="161"/>
      <c r="D44" s="161"/>
      <c r="E44" s="161"/>
      <c r="F44" s="161"/>
      <c r="G44" s="161"/>
      <c r="H44" s="56">
        <f>H40</f>
        <v>33.528000000000006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>
        <f>AVERAGE(B28:B35)</f>
        <v>4.0250000000000004</v>
      </c>
      <c r="AD44" s="100">
        <f>AVERAGE(D28:D35)</f>
        <v>13.050000000000002</v>
      </c>
      <c r="AE44" s="100">
        <f>AVERAGE(B69:B76)</f>
        <v>8.4875000000000007</v>
      </c>
      <c r="AF44" s="2"/>
    </row>
    <row r="45" spans="1:32" x14ac:dyDescent="0.2">
      <c r="A45" s="2"/>
      <c r="B45" s="162" t="s">
        <v>29</v>
      </c>
      <c r="C45" s="162"/>
      <c r="D45" s="162"/>
      <c r="E45" s="162"/>
      <c r="F45" s="162"/>
      <c r="G45" s="162"/>
      <c r="H45" s="57">
        <f>SUM(H43:H44)</f>
        <v>85.556000000000012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59"/>
      <c r="B47" s="159"/>
      <c r="C47" s="159"/>
      <c r="D47" s="159"/>
      <c r="E47" s="159"/>
      <c r="F47" s="159"/>
      <c r="G47" s="159"/>
      <c r="L47" s="59"/>
      <c r="P47" s="59"/>
    </row>
    <row r="48" spans="1:32" x14ac:dyDescent="0.2">
      <c r="A48" s="150" t="s">
        <v>34</v>
      </c>
      <c r="B48" s="151"/>
      <c r="C48" s="152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63">
        <v>6.7</v>
      </c>
      <c r="C49" s="64" t="s">
        <v>2</v>
      </c>
      <c r="L49" s="62"/>
    </row>
    <row r="50" spans="1:20" x14ac:dyDescent="0.2">
      <c r="A50" s="26">
        <v>2</v>
      </c>
      <c r="B50" s="65">
        <v>8.4</v>
      </c>
      <c r="C50" s="66" t="s">
        <v>2</v>
      </c>
    </row>
    <row r="51" spans="1:20" x14ac:dyDescent="0.2">
      <c r="A51" s="26">
        <v>3</v>
      </c>
      <c r="B51" s="65">
        <v>6.74</v>
      </c>
      <c r="C51" s="66" t="s">
        <v>2</v>
      </c>
      <c r="L51" s="1"/>
      <c r="P51" s="1"/>
      <c r="T51" s="86"/>
    </row>
    <row r="52" spans="1:20" x14ac:dyDescent="0.2">
      <c r="A52" s="26">
        <v>4</v>
      </c>
      <c r="B52" s="65">
        <v>4.5999999999999996</v>
      </c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65">
        <v>4.5999999999999996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65">
        <v>5.7</v>
      </c>
      <c r="C54" s="66" t="s">
        <v>2</v>
      </c>
    </row>
    <row r="55" spans="1:20" x14ac:dyDescent="0.2">
      <c r="A55" s="26">
        <v>7</v>
      </c>
      <c r="B55" s="65">
        <v>3.9</v>
      </c>
      <c r="C55" s="66" t="s">
        <v>2</v>
      </c>
    </row>
    <row r="56" spans="1:20" x14ac:dyDescent="0.2">
      <c r="A56" s="26">
        <v>8</v>
      </c>
      <c r="B56" s="65">
        <v>3.8</v>
      </c>
      <c r="C56" s="66" t="s">
        <v>2</v>
      </c>
    </row>
    <row r="57" spans="1:20" x14ac:dyDescent="0.2">
      <c r="A57" s="26">
        <v>9</v>
      </c>
      <c r="B57" s="65">
        <v>6.1</v>
      </c>
      <c r="C57" s="66" t="s">
        <v>2</v>
      </c>
    </row>
    <row r="58" spans="1:20" x14ac:dyDescent="0.2">
      <c r="A58" s="26">
        <v>10</v>
      </c>
      <c r="B58" s="65">
        <v>6.8</v>
      </c>
      <c r="C58" s="66" t="s">
        <v>2</v>
      </c>
    </row>
    <row r="59" spans="1:20" x14ac:dyDescent="0.2">
      <c r="A59" s="26">
        <v>11</v>
      </c>
      <c r="B59" s="65">
        <v>7.1</v>
      </c>
      <c r="C59" s="66" t="s">
        <v>2</v>
      </c>
    </row>
    <row r="60" spans="1:20" x14ac:dyDescent="0.2">
      <c r="A60" s="26">
        <v>12</v>
      </c>
      <c r="B60" s="65">
        <v>8.3000000000000007</v>
      </c>
      <c r="C60" s="66" t="s">
        <v>2</v>
      </c>
    </row>
    <row r="61" spans="1:20" x14ac:dyDescent="0.2">
      <c r="A61" s="26">
        <v>13</v>
      </c>
      <c r="B61" s="65">
        <v>8.9</v>
      </c>
      <c r="C61" s="66" t="s">
        <v>2</v>
      </c>
    </row>
    <row r="62" spans="1:20" x14ac:dyDescent="0.2">
      <c r="A62" s="26">
        <v>14</v>
      </c>
      <c r="B62" s="65">
        <v>5.3</v>
      </c>
      <c r="C62" s="66" t="s">
        <v>2</v>
      </c>
    </row>
    <row r="63" spans="1:20" x14ac:dyDescent="0.2">
      <c r="A63" s="26">
        <v>15</v>
      </c>
      <c r="B63" s="65">
        <v>4.4000000000000004</v>
      </c>
      <c r="C63" s="66" t="s">
        <v>2</v>
      </c>
    </row>
    <row r="64" spans="1:20" x14ac:dyDescent="0.2">
      <c r="A64" s="26">
        <v>16</v>
      </c>
      <c r="B64" s="65">
        <v>4.3</v>
      </c>
      <c r="C64" s="66" t="s">
        <v>2</v>
      </c>
    </row>
    <row r="65" spans="1:3" x14ac:dyDescent="0.2">
      <c r="A65" s="26">
        <v>17</v>
      </c>
      <c r="B65" s="65">
        <v>4.8</v>
      </c>
      <c r="C65" s="66" t="s">
        <v>2</v>
      </c>
    </row>
    <row r="66" spans="1:3" x14ac:dyDescent="0.2">
      <c r="A66" s="26">
        <v>18</v>
      </c>
      <c r="B66" s="65">
        <v>4.7</v>
      </c>
      <c r="C66" s="66" t="s">
        <v>2</v>
      </c>
    </row>
    <row r="67" spans="1:3" x14ac:dyDescent="0.2">
      <c r="A67" s="26">
        <v>19</v>
      </c>
      <c r="B67" s="65">
        <v>4.0999999999999996</v>
      </c>
      <c r="C67" s="66" t="s">
        <v>2</v>
      </c>
    </row>
    <row r="68" spans="1:3" x14ac:dyDescent="0.2">
      <c r="A68" s="26">
        <v>20</v>
      </c>
      <c r="B68" s="65">
        <v>4.9000000000000004</v>
      </c>
      <c r="C68" s="66" t="s">
        <v>2</v>
      </c>
    </row>
    <row r="69" spans="1:3" x14ac:dyDescent="0.2">
      <c r="A69" s="26">
        <v>21</v>
      </c>
      <c r="B69" s="65">
        <v>5.4</v>
      </c>
      <c r="C69" s="66" t="s">
        <v>2</v>
      </c>
    </row>
    <row r="70" spans="1:3" x14ac:dyDescent="0.2">
      <c r="A70" s="26">
        <v>22</v>
      </c>
      <c r="B70" s="65">
        <v>7.2</v>
      </c>
      <c r="C70" s="66" t="s">
        <v>2</v>
      </c>
    </row>
    <row r="71" spans="1:3" x14ac:dyDescent="0.2">
      <c r="A71" s="26">
        <v>23</v>
      </c>
      <c r="B71" s="65">
        <v>9.1</v>
      </c>
      <c r="C71" s="66" t="s">
        <v>2</v>
      </c>
    </row>
    <row r="72" spans="1:3" x14ac:dyDescent="0.2">
      <c r="A72" s="26">
        <v>24</v>
      </c>
      <c r="B72" s="65">
        <v>8.3000000000000007</v>
      </c>
      <c r="C72" s="66" t="s">
        <v>2</v>
      </c>
    </row>
    <row r="73" spans="1:3" x14ac:dyDescent="0.2">
      <c r="A73" s="26">
        <v>25</v>
      </c>
      <c r="B73" s="65">
        <v>9.1999999999999993</v>
      </c>
      <c r="C73" s="66" t="s">
        <v>2</v>
      </c>
    </row>
    <row r="74" spans="1:3" x14ac:dyDescent="0.2">
      <c r="A74" s="26">
        <v>26</v>
      </c>
      <c r="B74" s="65">
        <v>11.3</v>
      </c>
      <c r="C74" s="66" t="s">
        <v>2</v>
      </c>
    </row>
    <row r="75" spans="1:3" x14ac:dyDescent="0.2">
      <c r="A75" s="26">
        <v>27</v>
      </c>
      <c r="B75" s="65">
        <v>9.1999999999999993</v>
      </c>
      <c r="C75" s="66" t="s">
        <v>2</v>
      </c>
    </row>
    <row r="76" spans="1:3" x14ac:dyDescent="0.2">
      <c r="A76" s="26">
        <v>28</v>
      </c>
      <c r="B76" s="65">
        <v>8.1999999999999993</v>
      </c>
      <c r="C76" s="66" t="s">
        <v>2</v>
      </c>
    </row>
    <row r="77" spans="1:3" x14ac:dyDescent="0.2">
      <c r="A77" s="26"/>
      <c r="B77" s="65"/>
      <c r="C77" s="66"/>
    </row>
    <row r="78" spans="1:3" x14ac:dyDescent="0.2">
      <c r="A78" s="26"/>
      <c r="B78" s="65"/>
      <c r="C78" s="66"/>
    </row>
    <row r="79" spans="1:3" x14ac:dyDescent="0.2">
      <c r="A79" s="35"/>
      <c r="B79" s="67"/>
      <c r="C79" s="68"/>
    </row>
  </sheetData>
  <mergeCells count="90">
    <mergeCell ref="A48:C48"/>
    <mergeCell ref="O2:V2"/>
    <mergeCell ref="B43:G43"/>
    <mergeCell ref="B44:G44"/>
    <mergeCell ref="B45:G45"/>
    <mergeCell ref="A47:G47"/>
    <mergeCell ref="B5:H5"/>
    <mergeCell ref="S5:V5"/>
    <mergeCell ref="S42:T42"/>
    <mergeCell ref="B4:V4"/>
    <mergeCell ref="X40:Z40"/>
    <mergeCell ref="AB40:AE40"/>
    <mergeCell ref="B41:D41"/>
    <mergeCell ref="L41:M41"/>
    <mergeCell ref="P41:Q41"/>
    <mergeCell ref="X37:Z37"/>
    <mergeCell ref="AB37:AE37"/>
    <mergeCell ref="X38:Z38"/>
    <mergeCell ref="L39:M39"/>
    <mergeCell ref="P39:Q39"/>
    <mergeCell ref="AB38:AE38"/>
    <mergeCell ref="X35:Z35"/>
    <mergeCell ref="AB35:AE35"/>
    <mergeCell ref="X36:Z36"/>
    <mergeCell ref="AB36:AE36"/>
    <mergeCell ref="X32:Z32"/>
    <mergeCell ref="AB32:AE32"/>
    <mergeCell ref="X33:Z33"/>
    <mergeCell ref="AB33:AE33"/>
    <mergeCell ref="X34:Z34"/>
    <mergeCell ref="AB34:AE34"/>
    <mergeCell ref="X29:Z29"/>
    <mergeCell ref="AB29:AE29"/>
    <mergeCell ref="X30:Z30"/>
    <mergeCell ref="AB30:AE30"/>
    <mergeCell ref="X31:Z31"/>
    <mergeCell ref="AB31:AE31"/>
    <mergeCell ref="X26:Z26"/>
    <mergeCell ref="AB26:AE26"/>
    <mergeCell ref="X27:Z27"/>
    <mergeCell ref="AB27:AE27"/>
    <mergeCell ref="X28:Z28"/>
    <mergeCell ref="AB28:AE28"/>
    <mergeCell ref="X23:Z23"/>
    <mergeCell ref="AB23:AE23"/>
    <mergeCell ref="X24:Z24"/>
    <mergeCell ref="AB24:AE24"/>
    <mergeCell ref="X25:Z25"/>
    <mergeCell ref="AB25:AE25"/>
    <mergeCell ref="X20:Z20"/>
    <mergeCell ref="AB20:AE20"/>
    <mergeCell ref="X21:Z21"/>
    <mergeCell ref="AB21:AE21"/>
    <mergeCell ref="X22:Z22"/>
    <mergeCell ref="AB22:AE22"/>
    <mergeCell ref="AB18:AE18"/>
    <mergeCell ref="X18:Z18"/>
    <mergeCell ref="AB17:AE17"/>
    <mergeCell ref="X19:Z19"/>
    <mergeCell ref="AB19:AE19"/>
    <mergeCell ref="X15:Z15"/>
    <mergeCell ref="AB15:AE15"/>
    <mergeCell ref="X16:Z16"/>
    <mergeCell ref="AB16:AE16"/>
    <mergeCell ref="X17:Z17"/>
    <mergeCell ref="X12:Z12"/>
    <mergeCell ref="AB12:AE12"/>
    <mergeCell ref="X14:Z14"/>
    <mergeCell ref="AB13:AE13"/>
    <mergeCell ref="AB14:AE14"/>
    <mergeCell ref="X13:Z13"/>
    <mergeCell ref="X9:Z9"/>
    <mergeCell ref="AB9:AE9"/>
    <mergeCell ref="X10:Z10"/>
    <mergeCell ref="AB10:AE10"/>
    <mergeCell ref="X11:Z11"/>
    <mergeCell ref="AB11:AE11"/>
    <mergeCell ref="X6:Z6"/>
    <mergeCell ref="AB6:AE6"/>
    <mergeCell ref="X8:Z8"/>
    <mergeCell ref="AB8:AE8"/>
    <mergeCell ref="X7:AE7"/>
    <mergeCell ref="AB4:AE4"/>
    <mergeCell ref="X2:AE2"/>
    <mergeCell ref="K5:M5"/>
    <mergeCell ref="O5:Q5"/>
    <mergeCell ref="X5:Z5"/>
    <mergeCell ref="B2:M2"/>
    <mergeCell ref="X4:Z4"/>
    <mergeCell ref="AB5:AE5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O79"/>
  <sheetViews>
    <sheetView zoomScaleNormal="100" workbookViewId="0">
      <selection activeCell="V25" sqref="V25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1.1406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1406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8554687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8.140625" style="3" customWidth="1"/>
    <col min="27" max="27" width="1.42578125" style="3" customWidth="1"/>
    <col min="28" max="28" width="4.7109375" style="3" customWidth="1"/>
    <col min="29" max="29" width="5.85546875" style="3" bestFit="1" customWidth="1"/>
    <col min="30" max="30" width="7.5703125" style="3" customWidth="1"/>
    <col min="31" max="31" width="8.570312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71" t="s">
        <v>23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2"/>
      <c r="O2" s="166" t="s">
        <v>70</v>
      </c>
      <c r="P2" s="167"/>
      <c r="Q2" s="167"/>
      <c r="R2" s="167"/>
      <c r="S2" s="167"/>
      <c r="T2" s="167"/>
      <c r="U2" s="167"/>
      <c r="V2" s="167"/>
      <c r="W2" s="2"/>
      <c r="X2" s="165" t="s">
        <v>20</v>
      </c>
      <c r="Y2" s="165"/>
      <c r="Z2" s="165"/>
      <c r="AA2" s="165"/>
      <c r="AB2" s="165"/>
      <c r="AC2" s="165"/>
      <c r="AD2" s="165"/>
      <c r="AE2" s="165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68" t="s">
        <v>21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2"/>
      <c r="X4" s="148" t="s">
        <v>71</v>
      </c>
      <c r="Y4" s="147"/>
      <c r="Z4" s="147"/>
      <c r="AA4" s="9"/>
      <c r="AB4" s="146">
        <v>45717</v>
      </c>
      <c r="AC4" s="147"/>
      <c r="AD4" s="147"/>
      <c r="AE4" s="147"/>
      <c r="AF4" s="2"/>
    </row>
    <row r="5" spans="1:119" ht="12.75" customHeight="1" x14ac:dyDescent="0.25">
      <c r="A5" s="2"/>
      <c r="B5" s="169" t="s">
        <v>22</v>
      </c>
      <c r="C5" s="169"/>
      <c r="D5" s="169"/>
      <c r="E5" s="169"/>
      <c r="F5" s="169"/>
      <c r="G5" s="169"/>
      <c r="H5" s="169"/>
      <c r="I5" s="10"/>
      <c r="J5" s="2"/>
      <c r="K5" s="170" t="s">
        <v>24</v>
      </c>
      <c r="L5" s="170"/>
      <c r="M5" s="170"/>
      <c r="N5" s="2"/>
      <c r="O5" s="170" t="s">
        <v>25</v>
      </c>
      <c r="P5" s="170"/>
      <c r="Q5" s="170"/>
      <c r="R5" s="11"/>
      <c r="S5" s="175" t="s">
        <v>12</v>
      </c>
      <c r="T5" s="175"/>
      <c r="U5" s="175"/>
      <c r="V5" s="175"/>
      <c r="W5" s="2"/>
      <c r="X5" s="144" t="s">
        <v>15</v>
      </c>
      <c r="Y5" s="144"/>
      <c r="Z5" s="144"/>
      <c r="AA5" s="2"/>
      <c r="AB5" s="144" t="s">
        <v>31</v>
      </c>
      <c r="AC5" s="144"/>
      <c r="AD5" s="144"/>
      <c r="AE5" s="144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59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4" t="s">
        <v>17</v>
      </c>
      <c r="Y6" s="144"/>
      <c r="Z6" s="144"/>
      <c r="AA6" s="2"/>
      <c r="AB6" s="144" t="s">
        <v>30</v>
      </c>
      <c r="AC6" s="144"/>
      <c r="AD6" s="144"/>
      <c r="AE6" s="144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58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49" t="s">
        <v>55</v>
      </c>
      <c r="Y7" s="149"/>
      <c r="Z7" s="149"/>
      <c r="AA7" s="149"/>
      <c r="AB7" s="149"/>
      <c r="AC7" s="149"/>
      <c r="AD7" s="149"/>
      <c r="AE7" s="149"/>
      <c r="AF7" s="2"/>
    </row>
    <row r="8" spans="1:119" x14ac:dyDescent="0.2">
      <c r="A8" s="20">
        <v>1</v>
      </c>
      <c r="B8" s="21">
        <v>5.6</v>
      </c>
      <c r="C8" s="21" t="s">
        <v>2</v>
      </c>
      <c r="D8" s="21">
        <v>9.4</v>
      </c>
      <c r="E8" s="21" t="s">
        <v>2</v>
      </c>
      <c r="F8" s="39"/>
      <c r="G8" s="23" t="s">
        <v>141</v>
      </c>
      <c r="H8" s="21">
        <v>6.0960000000000001</v>
      </c>
      <c r="I8" s="21"/>
      <c r="J8" s="39"/>
      <c r="K8" s="20">
        <v>1</v>
      </c>
      <c r="L8" s="24">
        <v>1021.4</v>
      </c>
      <c r="M8" s="24">
        <v>1029.8</v>
      </c>
      <c r="N8" s="39"/>
      <c r="O8" s="20">
        <v>1</v>
      </c>
      <c r="P8" s="27">
        <v>72</v>
      </c>
      <c r="Q8" s="27">
        <v>91</v>
      </c>
      <c r="R8" s="39"/>
      <c r="S8" s="20">
        <v>1</v>
      </c>
      <c r="T8" s="32" t="s">
        <v>103</v>
      </c>
      <c r="U8" s="90">
        <v>29</v>
      </c>
      <c r="V8" s="90">
        <v>5.3</v>
      </c>
      <c r="W8" s="39"/>
      <c r="X8" s="145"/>
      <c r="Y8" s="145"/>
      <c r="Z8" s="145"/>
      <c r="AA8" s="39"/>
      <c r="AB8" s="145" t="s">
        <v>132</v>
      </c>
      <c r="AC8" s="145"/>
      <c r="AD8" s="145"/>
      <c r="AE8" s="145"/>
      <c r="AF8" s="2"/>
    </row>
    <row r="9" spans="1:119" x14ac:dyDescent="0.2">
      <c r="A9" s="26">
        <v>2</v>
      </c>
      <c r="B9" s="21">
        <v>5.3</v>
      </c>
      <c r="C9" s="21" t="s">
        <v>2</v>
      </c>
      <c r="D9" s="21">
        <v>14.1</v>
      </c>
      <c r="E9" s="21" t="s">
        <v>2</v>
      </c>
      <c r="F9" s="39"/>
      <c r="G9" s="23"/>
      <c r="H9" s="21">
        <v>0</v>
      </c>
      <c r="I9" s="21"/>
      <c r="J9" s="39"/>
      <c r="K9" s="26">
        <v>2</v>
      </c>
      <c r="L9" s="24">
        <v>1029.3</v>
      </c>
      <c r="M9" s="24">
        <v>1032.5</v>
      </c>
      <c r="N9" s="39"/>
      <c r="O9" s="26">
        <v>2</v>
      </c>
      <c r="P9" s="27">
        <v>54</v>
      </c>
      <c r="Q9" s="27">
        <v>82</v>
      </c>
      <c r="R9" s="39"/>
      <c r="S9" s="26">
        <v>2</v>
      </c>
      <c r="T9" s="32" t="s">
        <v>104</v>
      </c>
      <c r="U9" s="31">
        <v>14.5</v>
      </c>
      <c r="V9" s="31">
        <v>1.6</v>
      </c>
      <c r="W9" s="39"/>
      <c r="X9" s="145"/>
      <c r="Y9" s="145"/>
      <c r="Z9" s="145"/>
      <c r="AA9" s="39"/>
      <c r="AB9" s="145" t="s">
        <v>142</v>
      </c>
      <c r="AC9" s="145"/>
      <c r="AD9" s="145"/>
      <c r="AE9" s="145"/>
      <c r="AF9" s="2"/>
    </row>
    <row r="10" spans="1:119" x14ac:dyDescent="0.2">
      <c r="A10" s="26">
        <v>3</v>
      </c>
      <c r="B10" s="21">
        <v>2.2999999999999998</v>
      </c>
      <c r="C10" s="21" t="s">
        <v>2</v>
      </c>
      <c r="D10" s="21">
        <v>15.7</v>
      </c>
      <c r="E10" s="21" t="s">
        <v>2</v>
      </c>
      <c r="F10" s="39"/>
      <c r="G10" s="23"/>
      <c r="H10" s="21">
        <v>0</v>
      </c>
      <c r="I10" s="21"/>
      <c r="J10" s="39"/>
      <c r="K10" s="26">
        <v>3</v>
      </c>
      <c r="L10" s="24">
        <v>1027.4000000000001</v>
      </c>
      <c r="M10" s="24">
        <v>1032</v>
      </c>
      <c r="N10" s="39"/>
      <c r="O10" s="26">
        <v>3</v>
      </c>
      <c r="P10" s="27">
        <v>37</v>
      </c>
      <c r="Q10" s="27">
        <v>90</v>
      </c>
      <c r="R10" s="39"/>
      <c r="S10" s="26">
        <v>3</v>
      </c>
      <c r="T10" s="32" t="s">
        <v>89</v>
      </c>
      <c r="U10" s="90">
        <v>12.9</v>
      </c>
      <c r="V10" s="90">
        <v>0.6</v>
      </c>
      <c r="W10" s="39"/>
      <c r="X10" s="145"/>
      <c r="Y10" s="145"/>
      <c r="Z10" s="145"/>
      <c r="AA10" s="39"/>
      <c r="AB10" s="145" t="s">
        <v>98</v>
      </c>
      <c r="AC10" s="145"/>
      <c r="AD10" s="145"/>
      <c r="AE10" s="145"/>
      <c r="AF10" s="2"/>
    </row>
    <row r="11" spans="1:119" x14ac:dyDescent="0.2">
      <c r="A11" s="26">
        <v>4</v>
      </c>
      <c r="B11" s="128">
        <v>1.8</v>
      </c>
      <c r="C11" s="21" t="s">
        <v>2</v>
      </c>
      <c r="D11" s="21">
        <v>16.100000000000001</v>
      </c>
      <c r="E11" s="21" t="s">
        <v>2</v>
      </c>
      <c r="F11" s="39"/>
      <c r="G11" s="23"/>
      <c r="H11" s="21">
        <v>0</v>
      </c>
      <c r="I11" s="121"/>
      <c r="J11" s="39"/>
      <c r="K11" s="26">
        <v>4</v>
      </c>
      <c r="L11" s="24">
        <v>1026.5</v>
      </c>
      <c r="M11" s="24">
        <v>1029.8</v>
      </c>
      <c r="N11" s="39"/>
      <c r="O11" s="26">
        <v>4</v>
      </c>
      <c r="P11" s="27">
        <v>48</v>
      </c>
      <c r="Q11" s="27">
        <v>91</v>
      </c>
      <c r="R11" s="39"/>
      <c r="S11" s="26">
        <v>4</v>
      </c>
      <c r="T11" s="32" t="s">
        <v>143</v>
      </c>
      <c r="U11" s="90">
        <v>12.9</v>
      </c>
      <c r="V11" s="90">
        <v>0.5</v>
      </c>
      <c r="W11" s="39"/>
      <c r="X11" s="145"/>
      <c r="Y11" s="145"/>
      <c r="Z11" s="145"/>
      <c r="AA11" s="39"/>
      <c r="AB11" s="145" t="s">
        <v>98</v>
      </c>
      <c r="AC11" s="145"/>
      <c r="AD11" s="145"/>
      <c r="AE11" s="145"/>
      <c r="AF11" s="30"/>
    </row>
    <row r="12" spans="1:119" x14ac:dyDescent="0.2">
      <c r="A12" s="26">
        <v>5</v>
      </c>
      <c r="B12" s="21">
        <v>2.4</v>
      </c>
      <c r="C12" s="21" t="s">
        <v>2</v>
      </c>
      <c r="D12" s="21">
        <v>18.2</v>
      </c>
      <c r="E12" s="21" t="s">
        <v>2</v>
      </c>
      <c r="F12" s="39"/>
      <c r="G12" s="23"/>
      <c r="H12" s="21">
        <v>0</v>
      </c>
      <c r="I12" s="21"/>
      <c r="J12" s="39"/>
      <c r="K12" s="26">
        <v>5</v>
      </c>
      <c r="L12" s="24">
        <v>1027.9000000000001</v>
      </c>
      <c r="M12" s="24">
        <v>1030.8</v>
      </c>
      <c r="N12" s="39"/>
      <c r="O12" s="26">
        <v>5</v>
      </c>
      <c r="P12" s="27">
        <v>43</v>
      </c>
      <c r="Q12" s="27">
        <v>90</v>
      </c>
      <c r="R12" s="39"/>
      <c r="S12" s="26">
        <v>5</v>
      </c>
      <c r="T12" s="32" t="s">
        <v>64</v>
      </c>
      <c r="U12" s="90">
        <v>12.9</v>
      </c>
      <c r="V12" s="90">
        <v>0.8</v>
      </c>
      <c r="W12" s="39"/>
      <c r="X12" s="145"/>
      <c r="Y12" s="145"/>
      <c r="Z12" s="145"/>
      <c r="AA12" s="39"/>
      <c r="AB12" s="145" t="s">
        <v>98</v>
      </c>
      <c r="AC12" s="145"/>
      <c r="AD12" s="145"/>
      <c r="AE12" s="145"/>
      <c r="AF12" s="2"/>
    </row>
    <row r="13" spans="1:119" x14ac:dyDescent="0.2">
      <c r="A13" s="26">
        <v>6</v>
      </c>
      <c r="B13" s="21">
        <v>2.9</v>
      </c>
      <c r="C13" s="21" t="s">
        <v>2</v>
      </c>
      <c r="D13" s="21">
        <v>17.3</v>
      </c>
      <c r="E13" s="21" t="s">
        <v>2</v>
      </c>
      <c r="F13" s="39"/>
      <c r="G13" s="23"/>
      <c r="H13" s="21">
        <v>0</v>
      </c>
      <c r="I13" s="21"/>
      <c r="J13" s="39"/>
      <c r="K13" s="26">
        <v>6</v>
      </c>
      <c r="L13" s="24">
        <v>1026.5</v>
      </c>
      <c r="M13" s="24">
        <v>1030.5</v>
      </c>
      <c r="N13" s="39"/>
      <c r="O13" s="26">
        <v>6</v>
      </c>
      <c r="P13" s="27">
        <v>46</v>
      </c>
      <c r="Q13" s="32">
        <v>88</v>
      </c>
      <c r="R13" s="39"/>
      <c r="S13" s="26">
        <v>6</v>
      </c>
      <c r="T13" s="32" t="s">
        <v>143</v>
      </c>
      <c r="U13" s="90">
        <v>14.5</v>
      </c>
      <c r="V13" s="90">
        <v>0.5</v>
      </c>
      <c r="W13" s="39"/>
      <c r="X13" s="145"/>
      <c r="Y13" s="145"/>
      <c r="Z13" s="145"/>
      <c r="AA13" s="39"/>
      <c r="AB13" s="145" t="s">
        <v>98</v>
      </c>
      <c r="AC13" s="145"/>
      <c r="AD13" s="145"/>
      <c r="AE13" s="145"/>
      <c r="AF13" s="2"/>
    </row>
    <row r="14" spans="1:119" x14ac:dyDescent="0.2">
      <c r="A14" s="26">
        <v>7</v>
      </c>
      <c r="B14" s="21">
        <v>5.8</v>
      </c>
      <c r="C14" s="21" t="s">
        <v>2</v>
      </c>
      <c r="D14" s="21">
        <v>17.5</v>
      </c>
      <c r="E14" s="21" t="s">
        <v>2</v>
      </c>
      <c r="F14" s="39"/>
      <c r="G14" s="23"/>
      <c r="H14" s="21">
        <v>0</v>
      </c>
      <c r="I14" s="21"/>
      <c r="J14" s="39"/>
      <c r="K14" s="26">
        <v>7</v>
      </c>
      <c r="L14" s="24">
        <v>1020.6</v>
      </c>
      <c r="M14" s="24">
        <v>1027.4000000000001</v>
      </c>
      <c r="N14" s="39"/>
      <c r="O14" s="26">
        <v>7</v>
      </c>
      <c r="P14" s="75">
        <v>39</v>
      </c>
      <c r="Q14" s="27">
        <v>82</v>
      </c>
      <c r="R14" s="39"/>
      <c r="S14" s="26">
        <v>7</v>
      </c>
      <c r="T14" s="32" t="s">
        <v>89</v>
      </c>
      <c r="U14" s="90">
        <v>12.9</v>
      </c>
      <c r="V14" s="90">
        <v>0.6</v>
      </c>
      <c r="W14" s="39"/>
      <c r="X14" s="145"/>
      <c r="Y14" s="145"/>
      <c r="Z14" s="145"/>
      <c r="AA14" s="39"/>
      <c r="AB14" s="145" t="s">
        <v>144</v>
      </c>
      <c r="AC14" s="145"/>
      <c r="AD14" s="145"/>
      <c r="AE14" s="145"/>
      <c r="AF14" s="2"/>
    </row>
    <row r="15" spans="1:119" x14ac:dyDescent="0.2">
      <c r="A15" s="26">
        <v>8</v>
      </c>
      <c r="B15" s="21">
        <v>3.6</v>
      </c>
      <c r="C15" s="21" t="s">
        <v>2</v>
      </c>
      <c r="D15" s="21">
        <v>17.399999999999999</v>
      </c>
      <c r="E15" s="21" t="s">
        <v>2</v>
      </c>
      <c r="F15" s="39"/>
      <c r="G15" s="23"/>
      <c r="H15" s="21">
        <v>0</v>
      </c>
      <c r="I15" s="21"/>
      <c r="J15" s="39"/>
      <c r="K15" s="26">
        <v>8</v>
      </c>
      <c r="L15" s="24">
        <v>1015.8</v>
      </c>
      <c r="M15" s="24">
        <v>1021.7</v>
      </c>
      <c r="N15" s="39"/>
      <c r="O15" s="26">
        <v>8</v>
      </c>
      <c r="P15" s="75">
        <v>37</v>
      </c>
      <c r="Q15" s="27">
        <v>89</v>
      </c>
      <c r="R15" s="39"/>
      <c r="S15" s="26">
        <v>8</v>
      </c>
      <c r="T15" s="32" t="s">
        <v>89</v>
      </c>
      <c r="U15" s="90">
        <v>16.100000000000001</v>
      </c>
      <c r="V15" s="90">
        <v>1</v>
      </c>
      <c r="W15" s="39"/>
      <c r="X15" s="145"/>
      <c r="Y15" s="145"/>
      <c r="Z15" s="145"/>
      <c r="AA15" s="39"/>
      <c r="AB15" s="145" t="s">
        <v>146</v>
      </c>
      <c r="AC15" s="145"/>
      <c r="AD15" s="145"/>
      <c r="AE15" s="145"/>
      <c r="AF15" s="2"/>
    </row>
    <row r="16" spans="1:119" x14ac:dyDescent="0.2">
      <c r="A16" s="26">
        <v>9</v>
      </c>
      <c r="B16" s="21">
        <v>6.3</v>
      </c>
      <c r="C16" s="21" t="s">
        <v>2</v>
      </c>
      <c r="D16" s="21">
        <v>9.9</v>
      </c>
      <c r="E16" s="21" t="s">
        <v>2</v>
      </c>
      <c r="F16" s="39"/>
      <c r="G16" s="23" t="s">
        <v>148</v>
      </c>
      <c r="H16" s="21">
        <v>14.478</v>
      </c>
      <c r="I16" s="21">
        <v>14.2</v>
      </c>
      <c r="J16" s="39"/>
      <c r="K16" s="26">
        <v>9</v>
      </c>
      <c r="L16" s="24">
        <v>1010.4</v>
      </c>
      <c r="M16" s="90">
        <v>1016.9</v>
      </c>
      <c r="N16" s="39"/>
      <c r="O16" s="26">
        <v>9</v>
      </c>
      <c r="P16" s="27">
        <v>69</v>
      </c>
      <c r="Q16" s="27">
        <v>92</v>
      </c>
      <c r="R16" s="39"/>
      <c r="S16" s="26">
        <v>9</v>
      </c>
      <c r="T16" s="32" t="s">
        <v>61</v>
      </c>
      <c r="U16" s="31">
        <v>17.7</v>
      </c>
      <c r="V16" s="31">
        <v>0.6</v>
      </c>
      <c r="W16" s="39"/>
      <c r="X16" s="145"/>
      <c r="Y16" s="145"/>
      <c r="Z16" s="145"/>
      <c r="AA16" s="39"/>
      <c r="AB16" s="145" t="s">
        <v>92</v>
      </c>
      <c r="AC16" s="145"/>
      <c r="AD16" s="145"/>
      <c r="AE16" s="145"/>
      <c r="AF16" s="2"/>
    </row>
    <row r="17" spans="1:32" x14ac:dyDescent="0.2">
      <c r="A17" s="26">
        <v>10</v>
      </c>
      <c r="B17" s="21">
        <v>6.3</v>
      </c>
      <c r="C17" s="21" t="s">
        <v>2</v>
      </c>
      <c r="D17" s="21">
        <v>10.7</v>
      </c>
      <c r="E17" s="21" t="s">
        <v>2</v>
      </c>
      <c r="F17" s="39"/>
      <c r="G17" s="23" t="s">
        <v>147</v>
      </c>
      <c r="H17" s="31">
        <v>11.2</v>
      </c>
      <c r="I17" s="21">
        <v>14.2</v>
      </c>
      <c r="J17" s="39"/>
      <c r="K17" s="26">
        <v>10</v>
      </c>
      <c r="L17" s="24">
        <v>1010.4</v>
      </c>
      <c r="M17" s="90">
        <v>1016.9</v>
      </c>
      <c r="N17" s="39"/>
      <c r="O17" s="26">
        <v>10</v>
      </c>
      <c r="P17" s="27">
        <v>69</v>
      </c>
      <c r="Q17" s="27">
        <v>92</v>
      </c>
      <c r="R17" s="39"/>
      <c r="S17" s="26">
        <v>10</v>
      </c>
      <c r="T17" s="32" t="s">
        <v>103</v>
      </c>
      <c r="U17" s="31">
        <v>17.7</v>
      </c>
      <c r="V17" s="31">
        <v>0.6</v>
      </c>
      <c r="W17" s="39"/>
      <c r="X17" s="145"/>
      <c r="Y17" s="145"/>
      <c r="Z17" s="145"/>
      <c r="AA17" s="39"/>
      <c r="AB17" s="145" t="s">
        <v>145</v>
      </c>
      <c r="AC17" s="145"/>
      <c r="AD17" s="145"/>
      <c r="AE17" s="145"/>
      <c r="AF17" s="2"/>
    </row>
    <row r="18" spans="1:32" x14ac:dyDescent="0.2">
      <c r="A18" s="26">
        <v>11</v>
      </c>
      <c r="B18" s="21">
        <v>8.5</v>
      </c>
      <c r="C18" s="21" t="s">
        <v>2</v>
      </c>
      <c r="D18" s="21">
        <v>13.4</v>
      </c>
      <c r="E18" s="21" t="s">
        <v>2</v>
      </c>
      <c r="F18" s="39"/>
      <c r="G18" s="23" t="s">
        <v>147</v>
      </c>
      <c r="H18" s="21">
        <v>5.8</v>
      </c>
      <c r="I18" s="21">
        <v>4.3</v>
      </c>
      <c r="J18" s="39"/>
      <c r="K18" s="26">
        <v>11</v>
      </c>
      <c r="L18" s="24">
        <v>1004.6</v>
      </c>
      <c r="M18" s="24">
        <v>1010</v>
      </c>
      <c r="N18" s="39"/>
      <c r="O18" s="26">
        <v>11</v>
      </c>
      <c r="P18" s="27">
        <v>71</v>
      </c>
      <c r="Q18" s="27">
        <v>92</v>
      </c>
      <c r="R18" s="39"/>
      <c r="S18" s="26">
        <v>11</v>
      </c>
      <c r="T18" s="32" t="s">
        <v>103</v>
      </c>
      <c r="U18" s="90">
        <v>16.100000000000001</v>
      </c>
      <c r="V18" s="90">
        <v>1.9</v>
      </c>
      <c r="W18" s="39"/>
      <c r="X18" s="145"/>
      <c r="Y18" s="145"/>
      <c r="Z18" s="145"/>
      <c r="AA18" s="39"/>
      <c r="AB18" s="145" t="s">
        <v>132</v>
      </c>
      <c r="AC18" s="145"/>
      <c r="AD18" s="145"/>
      <c r="AE18" s="145"/>
      <c r="AF18" s="2"/>
    </row>
    <row r="19" spans="1:32" x14ac:dyDescent="0.2">
      <c r="A19" s="26">
        <v>12</v>
      </c>
      <c r="B19" s="21">
        <v>7.4</v>
      </c>
      <c r="C19" s="21" t="s">
        <v>2</v>
      </c>
      <c r="D19" s="21">
        <v>12.8</v>
      </c>
      <c r="E19" s="21" t="s">
        <v>2</v>
      </c>
      <c r="F19" s="39"/>
      <c r="G19" s="23" t="s">
        <v>149</v>
      </c>
      <c r="H19" s="21">
        <v>10.199999999999999</v>
      </c>
      <c r="I19" s="21">
        <v>9.1</v>
      </c>
      <c r="J19" s="39"/>
      <c r="K19" s="26">
        <v>12</v>
      </c>
      <c r="L19" s="24">
        <v>997.2</v>
      </c>
      <c r="M19" s="24">
        <v>1004.6</v>
      </c>
      <c r="N19" s="39"/>
      <c r="O19" s="26">
        <v>12</v>
      </c>
      <c r="P19" s="27">
        <v>73</v>
      </c>
      <c r="Q19" s="27">
        <v>95</v>
      </c>
      <c r="R19" s="39"/>
      <c r="S19" s="26">
        <v>12</v>
      </c>
      <c r="T19" s="32" t="s">
        <v>88</v>
      </c>
      <c r="U19" s="90">
        <v>14.5</v>
      </c>
      <c r="V19" s="90">
        <v>0.5</v>
      </c>
      <c r="W19" s="39"/>
      <c r="X19" s="145"/>
      <c r="Y19" s="145"/>
      <c r="Z19" s="145"/>
      <c r="AA19" s="39"/>
      <c r="AB19" s="145" t="s">
        <v>150</v>
      </c>
      <c r="AC19" s="145"/>
      <c r="AD19" s="145"/>
      <c r="AE19" s="145"/>
      <c r="AF19" s="2"/>
    </row>
    <row r="20" spans="1:32" x14ac:dyDescent="0.2">
      <c r="A20" s="26">
        <v>13</v>
      </c>
      <c r="B20" s="21">
        <v>8.1999999999999993</v>
      </c>
      <c r="C20" s="21" t="s">
        <v>2</v>
      </c>
      <c r="D20" s="21">
        <v>16.600000000000001</v>
      </c>
      <c r="E20" s="21" t="s">
        <v>2</v>
      </c>
      <c r="F20" s="39"/>
      <c r="G20" s="23" t="s">
        <v>90</v>
      </c>
      <c r="H20" s="21">
        <v>0.254</v>
      </c>
      <c r="I20" s="21"/>
      <c r="J20" s="39"/>
      <c r="K20" s="26">
        <v>13</v>
      </c>
      <c r="L20" s="126">
        <v>995.5</v>
      </c>
      <c r="M20" s="24">
        <v>999.7</v>
      </c>
      <c r="N20" s="39"/>
      <c r="O20" s="26">
        <v>13</v>
      </c>
      <c r="P20" s="27">
        <v>54</v>
      </c>
      <c r="Q20" s="27">
        <v>95</v>
      </c>
      <c r="R20" s="33"/>
      <c r="S20" s="26">
        <v>13</v>
      </c>
      <c r="T20" s="32" t="s">
        <v>103</v>
      </c>
      <c r="U20" s="90">
        <v>20.9</v>
      </c>
      <c r="V20" s="90">
        <v>2.7</v>
      </c>
      <c r="W20" s="39"/>
      <c r="X20" s="145"/>
      <c r="Y20" s="145"/>
      <c r="Z20" s="145"/>
      <c r="AA20" s="39"/>
      <c r="AB20" s="145" t="s">
        <v>65</v>
      </c>
      <c r="AC20" s="145"/>
      <c r="AD20" s="145"/>
      <c r="AE20" s="145"/>
      <c r="AF20" s="2"/>
    </row>
    <row r="21" spans="1:32" x14ac:dyDescent="0.2">
      <c r="A21" s="26">
        <v>14</v>
      </c>
      <c r="B21" s="21">
        <v>8.4</v>
      </c>
      <c r="C21" s="21" t="s">
        <v>2</v>
      </c>
      <c r="D21" s="21">
        <v>13.8</v>
      </c>
      <c r="E21" s="21" t="s">
        <v>2</v>
      </c>
      <c r="F21" s="39"/>
      <c r="G21" s="23" t="s">
        <v>105</v>
      </c>
      <c r="H21" s="21">
        <v>10.667999999999999</v>
      </c>
      <c r="I21" s="21">
        <v>3</v>
      </c>
      <c r="J21" s="39"/>
      <c r="K21" s="26">
        <v>14</v>
      </c>
      <c r="L21" s="24">
        <v>998.9</v>
      </c>
      <c r="M21" s="24">
        <v>1004.9</v>
      </c>
      <c r="N21" s="39"/>
      <c r="O21" s="26">
        <v>14</v>
      </c>
      <c r="P21" s="27">
        <v>69</v>
      </c>
      <c r="Q21" s="27">
        <v>93</v>
      </c>
      <c r="R21" s="39"/>
      <c r="S21" s="26">
        <v>14</v>
      </c>
      <c r="T21" s="32" t="s">
        <v>104</v>
      </c>
      <c r="U21" s="90">
        <v>20.9</v>
      </c>
      <c r="V21" s="90">
        <v>3.2</v>
      </c>
      <c r="W21" s="39"/>
      <c r="X21" s="145"/>
      <c r="Y21" s="145"/>
      <c r="Z21" s="145"/>
      <c r="AA21" s="39"/>
      <c r="AB21" s="145" t="s">
        <v>132</v>
      </c>
      <c r="AC21" s="145"/>
      <c r="AD21" s="145"/>
      <c r="AE21" s="145"/>
      <c r="AF21" s="2"/>
    </row>
    <row r="22" spans="1:32" x14ac:dyDescent="0.2">
      <c r="A22" s="26">
        <v>15</v>
      </c>
      <c r="B22" s="21">
        <v>8.3000000000000007</v>
      </c>
      <c r="C22" s="21" t="s">
        <v>2</v>
      </c>
      <c r="D22" s="21">
        <v>11.1</v>
      </c>
      <c r="E22" s="21" t="s">
        <v>2</v>
      </c>
      <c r="F22" s="39"/>
      <c r="G22" s="23" t="s">
        <v>155</v>
      </c>
      <c r="H22" s="121">
        <v>17.78</v>
      </c>
      <c r="I22" s="21">
        <v>13.2</v>
      </c>
      <c r="J22" s="39"/>
      <c r="K22" s="26">
        <v>15</v>
      </c>
      <c r="L22" s="24">
        <v>1004.6</v>
      </c>
      <c r="M22" s="24">
        <v>1008.6</v>
      </c>
      <c r="N22" s="39"/>
      <c r="O22" s="26">
        <v>15</v>
      </c>
      <c r="P22" s="27">
        <v>87</v>
      </c>
      <c r="Q22" s="27">
        <v>95</v>
      </c>
      <c r="R22" s="39"/>
      <c r="S22" s="26">
        <v>15</v>
      </c>
      <c r="T22" s="32" t="s">
        <v>103</v>
      </c>
      <c r="U22" s="90">
        <v>20.9</v>
      </c>
      <c r="V22" s="90">
        <v>4.3</v>
      </c>
      <c r="W22" s="39"/>
      <c r="X22" s="145"/>
      <c r="Y22" s="145"/>
      <c r="Z22" s="145"/>
      <c r="AA22" s="39"/>
      <c r="AB22" s="145" t="s">
        <v>156</v>
      </c>
      <c r="AC22" s="145"/>
      <c r="AD22" s="145"/>
      <c r="AE22" s="145"/>
      <c r="AF22" s="2"/>
    </row>
    <row r="23" spans="1:32" x14ac:dyDescent="0.2">
      <c r="A23" s="26">
        <v>16</v>
      </c>
      <c r="B23" s="21">
        <v>7.3</v>
      </c>
      <c r="C23" s="21" t="s">
        <v>2</v>
      </c>
      <c r="D23" s="21">
        <v>14.6</v>
      </c>
      <c r="E23" s="21" t="s">
        <v>2</v>
      </c>
      <c r="F23" s="39"/>
      <c r="G23" s="23" t="s">
        <v>106</v>
      </c>
      <c r="H23" s="21">
        <v>2.286</v>
      </c>
      <c r="I23" s="21">
        <v>3.6</v>
      </c>
      <c r="J23" s="39"/>
      <c r="K23" s="26">
        <v>16</v>
      </c>
      <c r="L23" s="24">
        <v>1008.5</v>
      </c>
      <c r="M23" s="24">
        <v>1017.6</v>
      </c>
      <c r="N23" s="39"/>
      <c r="O23" s="26">
        <v>16</v>
      </c>
      <c r="P23" s="27">
        <v>59</v>
      </c>
      <c r="Q23" s="27">
        <v>95</v>
      </c>
      <c r="R23" s="39"/>
      <c r="S23" s="26">
        <v>16</v>
      </c>
      <c r="T23" s="32" t="s">
        <v>129</v>
      </c>
      <c r="U23" s="31">
        <v>19.3</v>
      </c>
      <c r="V23" s="31">
        <v>3.1</v>
      </c>
      <c r="W23" s="39"/>
      <c r="X23" s="145"/>
      <c r="Y23" s="145"/>
      <c r="Z23" s="145"/>
      <c r="AA23" s="39"/>
      <c r="AB23" s="145" t="s">
        <v>154</v>
      </c>
      <c r="AC23" s="145"/>
      <c r="AD23" s="145"/>
      <c r="AE23" s="145"/>
      <c r="AF23" s="2"/>
    </row>
    <row r="24" spans="1:32" x14ac:dyDescent="0.2">
      <c r="A24" s="26">
        <v>17</v>
      </c>
      <c r="B24" s="21">
        <v>3.5</v>
      </c>
      <c r="C24" s="21" t="s">
        <v>2</v>
      </c>
      <c r="D24" s="21">
        <v>17</v>
      </c>
      <c r="E24" s="21" t="s">
        <v>2</v>
      </c>
      <c r="F24" s="39"/>
      <c r="G24" s="23"/>
      <c r="H24" s="21">
        <v>0</v>
      </c>
      <c r="I24" s="21"/>
      <c r="J24" s="39"/>
      <c r="K24" s="26">
        <v>17</v>
      </c>
      <c r="L24" s="24">
        <v>1016.5</v>
      </c>
      <c r="M24" s="24">
        <v>1022.3</v>
      </c>
      <c r="N24" s="39"/>
      <c r="O24" s="26">
        <v>17</v>
      </c>
      <c r="P24" s="27">
        <v>45</v>
      </c>
      <c r="Q24" s="27">
        <v>93</v>
      </c>
      <c r="R24" s="39"/>
      <c r="S24" s="26">
        <v>17</v>
      </c>
      <c r="T24" s="32" t="s">
        <v>89</v>
      </c>
      <c r="U24" s="90">
        <v>16.100000000000001</v>
      </c>
      <c r="V24" s="90">
        <v>1.1200000000000001</v>
      </c>
      <c r="W24" s="39"/>
      <c r="X24" s="145"/>
      <c r="Y24" s="145"/>
      <c r="Z24" s="145"/>
      <c r="AA24" s="39"/>
      <c r="AB24" s="145" t="s">
        <v>98</v>
      </c>
      <c r="AC24" s="145"/>
      <c r="AD24" s="145"/>
      <c r="AE24" s="145"/>
      <c r="AF24" s="2"/>
    </row>
    <row r="25" spans="1:32" x14ac:dyDescent="0.2">
      <c r="A25" s="26">
        <v>18</v>
      </c>
      <c r="B25" s="21">
        <v>4.5999999999999996</v>
      </c>
      <c r="C25" s="21" t="s">
        <v>2</v>
      </c>
      <c r="D25" s="21">
        <v>10.3</v>
      </c>
      <c r="E25" s="21" t="s">
        <v>2</v>
      </c>
      <c r="F25" s="39"/>
      <c r="G25" s="23" t="s">
        <v>152</v>
      </c>
      <c r="H25" s="21">
        <v>1.524</v>
      </c>
      <c r="I25" s="21">
        <v>14.5</v>
      </c>
      <c r="J25" s="39"/>
      <c r="K25" s="26">
        <v>18</v>
      </c>
      <c r="L25" s="24">
        <v>1022.2</v>
      </c>
      <c r="M25" s="24">
        <v>1033.9000000000001</v>
      </c>
      <c r="N25" s="39"/>
      <c r="O25" s="26">
        <v>18</v>
      </c>
      <c r="P25" s="27">
        <v>68</v>
      </c>
      <c r="Q25" s="27">
        <v>89</v>
      </c>
      <c r="R25" s="39"/>
      <c r="S25" s="26">
        <v>18</v>
      </c>
      <c r="T25" s="32" t="s">
        <v>103</v>
      </c>
      <c r="U25" s="90">
        <v>35.4</v>
      </c>
      <c r="V25" s="123">
        <v>7.4</v>
      </c>
      <c r="W25" s="39"/>
      <c r="X25" s="145"/>
      <c r="Y25" s="145"/>
      <c r="Z25" s="145"/>
      <c r="AA25" s="39"/>
      <c r="AB25" s="145" t="s">
        <v>153</v>
      </c>
      <c r="AC25" s="145"/>
      <c r="AD25" s="145"/>
      <c r="AE25" s="145"/>
      <c r="AF25" s="34"/>
    </row>
    <row r="26" spans="1:32" x14ac:dyDescent="0.2">
      <c r="A26" s="26">
        <v>19</v>
      </c>
      <c r="B26" s="21">
        <v>3.8</v>
      </c>
      <c r="C26" s="21" t="s">
        <v>2</v>
      </c>
      <c r="D26" s="21">
        <v>12.9</v>
      </c>
      <c r="E26" s="21" t="s">
        <v>62</v>
      </c>
      <c r="F26" s="39"/>
      <c r="G26" s="23"/>
      <c r="H26" s="21">
        <v>0</v>
      </c>
      <c r="I26" s="121"/>
      <c r="J26" s="39"/>
      <c r="K26" s="26">
        <v>19</v>
      </c>
      <c r="L26" s="90">
        <v>1031.8</v>
      </c>
      <c r="M26" s="125">
        <v>1035.3</v>
      </c>
      <c r="N26" s="39"/>
      <c r="O26" s="26">
        <v>19</v>
      </c>
      <c r="P26" s="27">
        <v>52</v>
      </c>
      <c r="Q26" s="27">
        <v>87</v>
      </c>
      <c r="R26" s="39"/>
      <c r="S26" s="26">
        <v>19</v>
      </c>
      <c r="T26" s="32" t="s">
        <v>63</v>
      </c>
      <c r="U26" s="90">
        <v>14.5</v>
      </c>
      <c r="V26" s="90">
        <v>1.1000000000000001</v>
      </c>
      <c r="W26" s="39"/>
      <c r="X26" s="145"/>
      <c r="Y26" s="145"/>
      <c r="Z26" s="145"/>
      <c r="AA26" s="39"/>
      <c r="AB26" s="145" t="s">
        <v>151</v>
      </c>
      <c r="AC26" s="145"/>
      <c r="AD26" s="145"/>
      <c r="AE26" s="145"/>
      <c r="AF26" s="34"/>
    </row>
    <row r="27" spans="1:32" x14ac:dyDescent="0.2">
      <c r="A27" s="26">
        <v>20</v>
      </c>
      <c r="B27" s="21">
        <v>3.2</v>
      </c>
      <c r="C27" s="21" t="s">
        <v>2</v>
      </c>
      <c r="D27" s="21">
        <v>15.2</v>
      </c>
      <c r="E27" s="21" t="s">
        <v>2</v>
      </c>
      <c r="F27" s="39"/>
      <c r="G27" s="23"/>
      <c r="H27" s="21">
        <v>0</v>
      </c>
      <c r="I27" s="21"/>
      <c r="J27" s="39"/>
      <c r="K27" s="26">
        <v>20</v>
      </c>
      <c r="L27" s="24">
        <v>1030</v>
      </c>
      <c r="M27" s="24">
        <v>1034.2</v>
      </c>
      <c r="N27" s="39"/>
      <c r="O27" s="26">
        <v>20</v>
      </c>
      <c r="P27" s="27">
        <v>36</v>
      </c>
      <c r="Q27" s="75">
        <v>89</v>
      </c>
      <c r="R27" s="39"/>
      <c r="S27" s="26">
        <v>20</v>
      </c>
      <c r="T27" s="32" t="s">
        <v>89</v>
      </c>
      <c r="U27" s="90">
        <v>14.5</v>
      </c>
      <c r="V27" s="90">
        <v>1</v>
      </c>
      <c r="W27" s="39"/>
      <c r="X27" s="145"/>
      <c r="Y27" s="145"/>
      <c r="Z27" s="145"/>
      <c r="AA27" s="39"/>
      <c r="AB27" s="145" t="s">
        <v>160</v>
      </c>
      <c r="AC27" s="145"/>
      <c r="AD27" s="145"/>
      <c r="AE27" s="145"/>
      <c r="AF27" s="34"/>
    </row>
    <row r="28" spans="1:32" x14ac:dyDescent="0.2">
      <c r="A28" s="26">
        <v>21</v>
      </c>
      <c r="B28" s="21">
        <v>6.2</v>
      </c>
      <c r="C28" s="21" t="s">
        <v>2</v>
      </c>
      <c r="D28" s="21">
        <v>11.6</v>
      </c>
      <c r="E28" s="21" t="s">
        <v>2</v>
      </c>
      <c r="F28" s="39"/>
      <c r="G28" s="23" t="s">
        <v>159</v>
      </c>
      <c r="H28" s="21">
        <v>9.9060000000000006</v>
      </c>
      <c r="I28" s="21">
        <v>14.5</v>
      </c>
      <c r="J28" s="39"/>
      <c r="K28" s="26">
        <v>21</v>
      </c>
      <c r="L28" s="24">
        <v>1021.5</v>
      </c>
      <c r="M28" s="24">
        <v>1030.7</v>
      </c>
      <c r="N28" s="39"/>
      <c r="O28" s="26">
        <v>21</v>
      </c>
      <c r="P28" s="27">
        <v>68</v>
      </c>
      <c r="Q28" s="27">
        <v>93</v>
      </c>
      <c r="R28" s="39"/>
      <c r="S28" s="26">
        <v>21</v>
      </c>
      <c r="T28" s="32" t="s">
        <v>88</v>
      </c>
      <c r="U28" s="90">
        <v>16.100000000000001</v>
      </c>
      <c r="V28" s="90">
        <v>0.8</v>
      </c>
      <c r="W28" s="39"/>
      <c r="X28" s="145"/>
      <c r="Y28" s="145"/>
      <c r="Z28" s="145"/>
      <c r="AA28" s="39"/>
      <c r="AB28" s="145" t="s">
        <v>161</v>
      </c>
      <c r="AC28" s="145"/>
      <c r="AD28" s="145"/>
      <c r="AE28" s="145"/>
      <c r="AF28" s="2"/>
    </row>
    <row r="29" spans="1:32" x14ac:dyDescent="0.2">
      <c r="A29" s="26">
        <v>22</v>
      </c>
      <c r="B29" s="21">
        <v>7.4</v>
      </c>
      <c r="C29" s="21" t="s">
        <v>2</v>
      </c>
      <c r="D29" s="130">
        <v>9</v>
      </c>
      <c r="E29" s="21" t="s">
        <v>2</v>
      </c>
      <c r="F29" s="39"/>
      <c r="G29" s="23" t="s">
        <v>158</v>
      </c>
      <c r="H29" s="21">
        <v>5.5880000000000001</v>
      </c>
      <c r="I29" s="21">
        <v>9.6999999999999993</v>
      </c>
      <c r="J29" s="39"/>
      <c r="K29" s="26">
        <v>22</v>
      </c>
      <c r="L29" s="24">
        <v>1010</v>
      </c>
      <c r="M29" s="24">
        <v>1021.7</v>
      </c>
      <c r="N29" s="39"/>
      <c r="O29" s="26">
        <v>22</v>
      </c>
      <c r="P29" s="27">
        <v>89</v>
      </c>
      <c r="Q29" s="27">
        <v>95</v>
      </c>
      <c r="R29" s="39"/>
      <c r="S29" s="26">
        <v>22</v>
      </c>
      <c r="T29" s="32" t="s">
        <v>103</v>
      </c>
      <c r="U29" s="90">
        <v>19.3</v>
      </c>
      <c r="V29" s="90">
        <v>2.4</v>
      </c>
      <c r="W29" s="39"/>
      <c r="X29" s="145"/>
      <c r="Y29" s="145"/>
      <c r="Z29" s="145"/>
      <c r="AA29" s="39"/>
      <c r="AB29" s="145" t="s">
        <v>132</v>
      </c>
      <c r="AC29" s="145"/>
      <c r="AD29" s="145"/>
      <c r="AE29" s="145"/>
      <c r="AF29" s="34"/>
    </row>
    <row r="30" spans="1:32" x14ac:dyDescent="0.2">
      <c r="A30" s="26">
        <v>23</v>
      </c>
      <c r="B30" s="21">
        <v>7.1</v>
      </c>
      <c r="C30" s="21" t="s">
        <v>2</v>
      </c>
      <c r="D30" s="21">
        <v>12.7</v>
      </c>
      <c r="E30" s="21" t="s">
        <v>2</v>
      </c>
      <c r="F30" s="39"/>
      <c r="G30" s="23" t="s">
        <v>157</v>
      </c>
      <c r="H30" s="21">
        <v>16.510000000000002</v>
      </c>
      <c r="I30" s="121">
        <v>28.7</v>
      </c>
      <c r="J30" s="39"/>
      <c r="K30" s="26">
        <v>23</v>
      </c>
      <c r="L30" s="24">
        <v>1007.9</v>
      </c>
      <c r="M30" s="24">
        <v>1014.1</v>
      </c>
      <c r="N30" s="39"/>
      <c r="O30" s="26">
        <v>23</v>
      </c>
      <c r="P30" s="27">
        <v>74</v>
      </c>
      <c r="Q30" s="32">
        <v>95</v>
      </c>
      <c r="R30" s="39"/>
      <c r="S30" s="26">
        <v>23</v>
      </c>
      <c r="T30" s="32" t="s">
        <v>103</v>
      </c>
      <c r="U30" s="90">
        <v>25.7</v>
      </c>
      <c r="V30" s="90">
        <v>3.7</v>
      </c>
      <c r="W30" s="39"/>
      <c r="X30" s="145"/>
      <c r="Y30" s="145"/>
      <c r="Z30" s="145"/>
      <c r="AA30" s="39"/>
      <c r="AB30" s="145" t="s">
        <v>162</v>
      </c>
      <c r="AC30" s="145"/>
      <c r="AD30" s="145"/>
      <c r="AE30" s="145"/>
      <c r="AF30" s="2"/>
    </row>
    <row r="31" spans="1:32" x14ac:dyDescent="0.2">
      <c r="A31" s="26">
        <v>24</v>
      </c>
      <c r="B31" s="21">
        <v>8.8000000000000007</v>
      </c>
      <c r="C31" s="21" t="s">
        <v>2</v>
      </c>
      <c r="D31" s="21">
        <v>16.3</v>
      </c>
      <c r="E31" s="21" t="s">
        <v>2</v>
      </c>
      <c r="F31" s="39"/>
      <c r="G31" s="23" t="s">
        <v>141</v>
      </c>
      <c r="H31" s="21">
        <v>2.794</v>
      </c>
      <c r="I31" s="21">
        <v>0.5</v>
      </c>
      <c r="J31" s="39"/>
      <c r="K31" s="26">
        <v>24</v>
      </c>
      <c r="L31" s="24">
        <v>1012.9</v>
      </c>
      <c r="M31" s="24">
        <v>1018.2</v>
      </c>
      <c r="N31" s="39"/>
      <c r="O31" s="26">
        <v>24</v>
      </c>
      <c r="P31" s="27">
        <v>64</v>
      </c>
      <c r="Q31" s="27">
        <v>95</v>
      </c>
      <c r="R31" s="39"/>
      <c r="S31" s="26">
        <v>24</v>
      </c>
      <c r="T31" s="32" t="s">
        <v>129</v>
      </c>
      <c r="U31" s="90">
        <v>16.100000000000001</v>
      </c>
      <c r="V31" s="90">
        <v>1</v>
      </c>
      <c r="W31" s="39"/>
      <c r="X31" s="145"/>
      <c r="Y31" s="145"/>
      <c r="Z31" s="145"/>
      <c r="AA31" s="39"/>
      <c r="AB31" s="145" t="s">
        <v>163</v>
      </c>
      <c r="AC31" s="145"/>
      <c r="AD31" s="145"/>
      <c r="AE31" s="145"/>
      <c r="AF31" s="2"/>
    </row>
    <row r="32" spans="1:32" x14ac:dyDescent="0.2">
      <c r="A32" s="26">
        <v>25</v>
      </c>
      <c r="B32" s="21">
        <v>5.8</v>
      </c>
      <c r="C32" s="21" t="s">
        <v>2</v>
      </c>
      <c r="D32" s="21">
        <v>19.7</v>
      </c>
      <c r="E32" s="21" t="s">
        <v>2</v>
      </c>
      <c r="F32" s="39"/>
      <c r="G32" s="23" t="s">
        <v>165</v>
      </c>
      <c r="H32" s="21">
        <v>0.254</v>
      </c>
      <c r="I32" s="21"/>
      <c r="J32" s="39"/>
      <c r="K32" s="26">
        <v>25</v>
      </c>
      <c r="L32" s="90">
        <v>1016.3</v>
      </c>
      <c r="M32" s="24">
        <v>1019.3</v>
      </c>
      <c r="N32" s="39"/>
      <c r="O32" s="26">
        <v>25</v>
      </c>
      <c r="P32" s="27">
        <v>51</v>
      </c>
      <c r="Q32" s="122">
        <v>96</v>
      </c>
      <c r="R32" s="39"/>
      <c r="S32" s="26">
        <v>25</v>
      </c>
      <c r="T32" s="32" t="s">
        <v>63</v>
      </c>
      <c r="U32" s="90">
        <v>19.3</v>
      </c>
      <c r="V32" s="90">
        <v>1.4</v>
      </c>
      <c r="W32" s="39"/>
      <c r="X32" s="145"/>
      <c r="Y32" s="145"/>
      <c r="Z32" s="145"/>
      <c r="AA32" s="39"/>
      <c r="AB32" s="145" t="s">
        <v>166</v>
      </c>
      <c r="AC32" s="145"/>
      <c r="AD32" s="145"/>
      <c r="AE32" s="145"/>
      <c r="AF32" s="2"/>
    </row>
    <row r="33" spans="1:32" x14ac:dyDescent="0.2">
      <c r="A33" s="26">
        <v>26</v>
      </c>
      <c r="B33" s="129">
        <v>9.4</v>
      </c>
      <c r="C33" s="21" t="s">
        <v>2</v>
      </c>
      <c r="D33" s="21">
        <v>18.399999999999999</v>
      </c>
      <c r="E33" s="21" t="s">
        <v>2</v>
      </c>
      <c r="F33" s="39"/>
      <c r="G33" s="23" t="s">
        <v>164</v>
      </c>
      <c r="H33" s="21">
        <v>2.54</v>
      </c>
      <c r="I33" s="21">
        <v>18.3</v>
      </c>
      <c r="J33" s="39"/>
      <c r="K33" s="26">
        <v>26</v>
      </c>
      <c r="L33" s="24">
        <v>1014</v>
      </c>
      <c r="M33" s="24">
        <v>1019</v>
      </c>
      <c r="N33" s="39"/>
      <c r="O33" s="26">
        <v>26</v>
      </c>
      <c r="P33" s="27">
        <v>57</v>
      </c>
      <c r="Q33" s="27">
        <v>91</v>
      </c>
      <c r="R33" s="39"/>
      <c r="S33" s="26">
        <v>26</v>
      </c>
      <c r="T33" s="32" t="s">
        <v>89</v>
      </c>
      <c r="U33" s="123">
        <v>43.5</v>
      </c>
      <c r="V33" s="90">
        <v>1.8</v>
      </c>
      <c r="W33" s="39"/>
      <c r="X33" s="145"/>
      <c r="Y33" s="145"/>
      <c r="Z33" s="145"/>
      <c r="AA33" s="39"/>
      <c r="AB33" s="145" t="s">
        <v>167</v>
      </c>
      <c r="AC33" s="145"/>
      <c r="AD33" s="145"/>
      <c r="AE33" s="145"/>
      <c r="AF33" s="2"/>
    </row>
    <row r="34" spans="1:32" x14ac:dyDescent="0.2">
      <c r="A34" s="26">
        <v>27</v>
      </c>
      <c r="B34" s="21">
        <v>6.4</v>
      </c>
      <c r="C34" s="21" t="s">
        <v>2</v>
      </c>
      <c r="D34" s="21">
        <v>19.8</v>
      </c>
      <c r="E34" s="21" t="s">
        <v>2</v>
      </c>
      <c r="F34" s="39"/>
      <c r="G34" s="23"/>
      <c r="H34" s="21">
        <v>0</v>
      </c>
      <c r="I34" s="21"/>
      <c r="J34" s="39"/>
      <c r="K34" s="26">
        <v>27</v>
      </c>
      <c r="L34" s="24">
        <v>1010.5</v>
      </c>
      <c r="M34" s="24">
        <v>1015.5</v>
      </c>
      <c r="N34" s="39"/>
      <c r="O34" s="26">
        <v>27</v>
      </c>
      <c r="P34" s="27">
        <v>43</v>
      </c>
      <c r="Q34" s="27">
        <v>92</v>
      </c>
      <c r="R34" s="39"/>
      <c r="S34" s="26">
        <v>27</v>
      </c>
      <c r="T34" s="32" t="s">
        <v>63</v>
      </c>
      <c r="U34" s="90">
        <v>14.5</v>
      </c>
      <c r="V34" s="90">
        <v>1.1000000000000001</v>
      </c>
      <c r="W34" s="39"/>
      <c r="X34" s="145"/>
      <c r="Y34" s="145"/>
      <c r="Z34" s="145"/>
      <c r="AA34" s="39"/>
      <c r="AB34" s="145" t="s">
        <v>168</v>
      </c>
      <c r="AC34" s="145"/>
      <c r="AD34" s="145"/>
      <c r="AE34" s="145"/>
      <c r="AF34" s="2"/>
    </row>
    <row r="35" spans="1:32" x14ac:dyDescent="0.2">
      <c r="A35" s="26">
        <v>28</v>
      </c>
      <c r="B35" s="21">
        <v>8.1999999999999993</v>
      </c>
      <c r="C35" s="21" t="s">
        <v>2</v>
      </c>
      <c r="D35" s="21">
        <v>20.3</v>
      </c>
      <c r="E35" s="21" t="s">
        <v>2</v>
      </c>
      <c r="F35" s="39"/>
      <c r="G35" s="23"/>
      <c r="H35" s="21">
        <v>0</v>
      </c>
      <c r="I35" s="21"/>
      <c r="J35" s="39"/>
      <c r="K35" s="26">
        <v>28</v>
      </c>
      <c r="L35" s="24">
        <v>1004.5</v>
      </c>
      <c r="M35" s="24">
        <v>1012.8</v>
      </c>
      <c r="N35" s="39"/>
      <c r="O35" s="26">
        <v>28</v>
      </c>
      <c r="P35" s="27">
        <v>44</v>
      </c>
      <c r="Q35" s="27">
        <v>85</v>
      </c>
      <c r="R35" s="39"/>
      <c r="S35" s="26">
        <v>28</v>
      </c>
      <c r="T35" s="32" t="s">
        <v>104</v>
      </c>
      <c r="U35" s="90">
        <v>25.7</v>
      </c>
      <c r="V35" s="90">
        <v>2.4</v>
      </c>
      <c r="W35" s="39"/>
      <c r="X35" s="145"/>
      <c r="Y35" s="145"/>
      <c r="Z35" s="145"/>
      <c r="AA35" s="39"/>
      <c r="AB35" s="145" t="s">
        <v>98</v>
      </c>
      <c r="AC35" s="145"/>
      <c r="AD35" s="145"/>
      <c r="AE35" s="145"/>
      <c r="AF35" s="2"/>
    </row>
    <row r="36" spans="1:32" x14ac:dyDescent="0.2">
      <c r="A36" s="26">
        <v>29</v>
      </c>
      <c r="B36" s="21">
        <v>7.9</v>
      </c>
      <c r="C36" s="21" t="s">
        <v>2</v>
      </c>
      <c r="D36" s="21">
        <v>19.600000000000001</v>
      </c>
      <c r="E36" s="21" t="s">
        <v>2</v>
      </c>
      <c r="F36" s="39"/>
      <c r="G36" s="23"/>
      <c r="H36" s="21">
        <v>0</v>
      </c>
      <c r="I36" s="21"/>
      <c r="J36" s="39"/>
      <c r="K36" s="26">
        <v>29</v>
      </c>
      <c r="L36" s="24">
        <v>1004</v>
      </c>
      <c r="M36" s="24">
        <v>1012.5</v>
      </c>
      <c r="N36" s="39"/>
      <c r="O36" s="26">
        <v>29</v>
      </c>
      <c r="P36" s="27">
        <v>49</v>
      </c>
      <c r="Q36" s="27">
        <v>90</v>
      </c>
      <c r="R36" s="39"/>
      <c r="S36" s="26">
        <v>29</v>
      </c>
      <c r="T36" s="32" t="s">
        <v>89</v>
      </c>
      <c r="U36" s="90">
        <v>41.8</v>
      </c>
      <c r="V36" s="90">
        <v>1.9</v>
      </c>
      <c r="W36" s="39"/>
      <c r="X36" s="145"/>
      <c r="Y36" s="145"/>
      <c r="Z36" s="145"/>
      <c r="AA36" s="39"/>
      <c r="AB36" s="145" t="s">
        <v>65</v>
      </c>
      <c r="AC36" s="145"/>
      <c r="AD36" s="145"/>
      <c r="AE36" s="145"/>
      <c r="AF36" s="2"/>
    </row>
    <row r="37" spans="1:32" x14ac:dyDescent="0.2">
      <c r="A37" s="26">
        <v>30</v>
      </c>
      <c r="B37" s="21">
        <v>6.6</v>
      </c>
      <c r="C37" s="21" t="s">
        <v>2</v>
      </c>
      <c r="D37" s="121">
        <v>23.3</v>
      </c>
      <c r="E37" s="21" t="s">
        <v>2</v>
      </c>
      <c r="F37" s="39"/>
      <c r="G37" s="23"/>
      <c r="H37" s="21">
        <v>0</v>
      </c>
      <c r="I37" s="21"/>
      <c r="J37" s="39"/>
      <c r="K37" s="26">
        <v>30</v>
      </c>
      <c r="L37" s="24">
        <v>1011.8</v>
      </c>
      <c r="M37" s="24">
        <v>1015.4</v>
      </c>
      <c r="N37" s="39"/>
      <c r="O37" s="26">
        <v>30</v>
      </c>
      <c r="P37" s="27">
        <v>35</v>
      </c>
      <c r="Q37" s="27">
        <v>93</v>
      </c>
      <c r="R37" s="39"/>
      <c r="S37" s="26">
        <v>30</v>
      </c>
      <c r="T37" s="32" t="s">
        <v>89</v>
      </c>
      <c r="U37" s="90">
        <v>16.100000000000001</v>
      </c>
      <c r="V37" s="90">
        <v>1.3</v>
      </c>
      <c r="W37" s="39"/>
      <c r="X37" s="145"/>
      <c r="Y37" s="145"/>
      <c r="Z37" s="145"/>
      <c r="AA37" s="39"/>
      <c r="AB37" s="145" t="s">
        <v>169</v>
      </c>
      <c r="AC37" s="145"/>
      <c r="AD37" s="145"/>
      <c r="AE37" s="145"/>
      <c r="AF37" s="2"/>
    </row>
    <row r="38" spans="1:32" x14ac:dyDescent="0.2">
      <c r="A38" s="35">
        <v>31</v>
      </c>
      <c r="B38" s="21">
        <v>8.3000000000000007</v>
      </c>
      <c r="C38" s="21" t="s">
        <v>2</v>
      </c>
      <c r="D38" s="21">
        <v>21.1</v>
      </c>
      <c r="E38" s="21" t="s">
        <v>2</v>
      </c>
      <c r="F38" s="39"/>
      <c r="G38" s="23"/>
      <c r="H38" s="21">
        <v>0</v>
      </c>
      <c r="I38" s="21"/>
      <c r="J38" s="39"/>
      <c r="K38" s="35">
        <v>31</v>
      </c>
      <c r="L38" s="24">
        <v>1011.1</v>
      </c>
      <c r="M38" s="24">
        <v>1018.1</v>
      </c>
      <c r="N38" s="39"/>
      <c r="O38" s="35">
        <v>31</v>
      </c>
      <c r="P38" s="124">
        <v>30</v>
      </c>
      <c r="Q38" s="27">
        <v>82</v>
      </c>
      <c r="R38" s="39"/>
      <c r="S38" s="35">
        <v>31</v>
      </c>
      <c r="T38" s="32" t="s">
        <v>143</v>
      </c>
      <c r="U38" s="90">
        <v>19.3</v>
      </c>
      <c r="V38" s="90">
        <v>2.2999999999999998</v>
      </c>
      <c r="W38" s="39"/>
      <c r="X38" s="145"/>
      <c r="Y38" s="145"/>
      <c r="Z38" s="145"/>
      <c r="AA38" s="39"/>
      <c r="AB38" s="145" t="s">
        <v>98</v>
      </c>
      <c r="AC38" s="145"/>
      <c r="AD38" s="145"/>
      <c r="AE38" s="145"/>
      <c r="AF38" s="2"/>
    </row>
    <row r="39" spans="1:32" x14ac:dyDescent="0.2">
      <c r="A39" s="37"/>
      <c r="B39" s="38"/>
      <c r="C39" s="38"/>
      <c r="D39" s="38"/>
      <c r="E39" s="38"/>
      <c r="F39" s="2"/>
      <c r="G39" s="101" t="s">
        <v>57</v>
      </c>
      <c r="H39" s="104">
        <v>0</v>
      </c>
      <c r="I39" s="2"/>
      <c r="J39" s="2"/>
      <c r="K39" s="2"/>
      <c r="L39" s="174" t="s">
        <v>10</v>
      </c>
      <c r="M39" s="174"/>
      <c r="N39" s="2"/>
      <c r="O39" s="2"/>
      <c r="P39" s="174" t="s">
        <v>10</v>
      </c>
      <c r="Q39" s="174"/>
      <c r="R39" s="2"/>
      <c r="S39" s="34"/>
      <c r="T39" s="87"/>
      <c r="U39" s="92" t="s">
        <v>53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AVERAGE(B8:B38)</f>
        <v>6.0516129032258075</v>
      </c>
      <c r="C40" s="41" t="s">
        <v>2</v>
      </c>
      <c r="D40" s="41">
        <f>AVERAGE(D8:D38)</f>
        <v>15.348387096774196</v>
      </c>
      <c r="E40" s="42" t="s">
        <v>2</v>
      </c>
      <c r="F40" s="2"/>
      <c r="G40" s="43" t="s">
        <v>5</v>
      </c>
      <c r="H40" s="44">
        <f>SUM(H8:H38)</f>
        <v>117.87800000000001</v>
      </c>
      <c r="I40" s="107" t="s">
        <v>60</v>
      </c>
      <c r="J40" s="2"/>
      <c r="K40" s="40" t="s">
        <v>3</v>
      </c>
      <c r="L40" s="97">
        <f>AVERAGE(L8:L38)</f>
        <v>1014.5322580645161</v>
      </c>
      <c r="M40" s="98">
        <f>AVERAGE(M8:M38)</f>
        <v>1020.5387096774195</v>
      </c>
      <c r="N40" s="2"/>
      <c r="O40" s="40" t="s">
        <v>3</v>
      </c>
      <c r="P40" s="110">
        <f>AVERAGE(P8:P38)</f>
        <v>55.87096774193548</v>
      </c>
      <c r="Q40" s="111">
        <f>AVERAGE(Q8:Q38)</f>
        <v>90.870967741935488</v>
      </c>
      <c r="R40" s="2"/>
      <c r="S40" s="80" t="s">
        <v>11</v>
      </c>
      <c r="T40" s="80" t="s">
        <v>103</v>
      </c>
      <c r="U40" s="91">
        <f>MAXA(U8:U38)</f>
        <v>43.5</v>
      </c>
      <c r="V40" s="94"/>
      <c r="W40" s="2"/>
      <c r="X40" s="163" t="s">
        <v>36</v>
      </c>
      <c r="Y40" s="163"/>
      <c r="Z40" s="163"/>
      <c r="AA40" s="2"/>
      <c r="AB40" s="164" t="s">
        <v>35</v>
      </c>
      <c r="AC40" s="164"/>
      <c r="AD40" s="164"/>
      <c r="AE40" s="164"/>
      <c r="AF40" s="2"/>
    </row>
    <row r="41" spans="1:32" x14ac:dyDescent="0.2">
      <c r="A41" s="46" t="s">
        <v>19</v>
      </c>
      <c r="B41" s="153">
        <f>AVERAGE(B49:B79)</f>
        <v>10.429032258064513</v>
      </c>
      <c r="C41" s="154"/>
      <c r="D41" s="154"/>
      <c r="E41" s="47" t="s">
        <v>2</v>
      </c>
      <c r="F41" s="2"/>
      <c r="G41" s="101" t="s">
        <v>56</v>
      </c>
      <c r="H41" s="102">
        <v>0</v>
      </c>
      <c r="I41" s="108" t="s">
        <v>41</v>
      </c>
      <c r="J41" s="2"/>
      <c r="K41" s="46" t="s">
        <v>32</v>
      </c>
      <c r="L41" s="155">
        <f>AVERAGE(L8:M8,L9:M9,L10:M10,L11:M11,L12:M12,L13:M13,L14:M14,L15:M15,L16:M16,L17:M17,L18:M18,L19:M19,L20:M20,L21:M21,L22:M22,L23:M23,L24:M24,L25:M25,L26:M26,L27:M27,L28:M28,L29:M29,L30:M30,L31:M31,L32:M32,L33:M33,L34:M34,L35:M35,L36:M36,L37:M38)</f>
        <v>1017.5354838709678</v>
      </c>
      <c r="M41" s="156"/>
      <c r="N41" s="2"/>
      <c r="O41" s="48" t="s">
        <v>33</v>
      </c>
      <c r="P41" s="157">
        <f>AVERAGE(P8:Q8,P9:Q9,P10:Q10,P11:Q11,P12:Q12,P13:Q13,P14:Q14,P15:Q15,P16:Q16,P17:Q17,P18:Q18,P19:Q19,P20:Q20,P21:Q21,P22:Q22,P23:Q23,P24:Q24,P25:Q25,P26:Q26,P27:Q27,P28:Q28,P29:Q29,P30:Q30,P31:Q31,P32:Q32,P33:Q33,P34:Q34,P35:Q35,P36:Q36,P37:Q38)</f>
        <v>73.370967741935488</v>
      </c>
      <c r="Q41" s="158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MINA(B8:B38)</f>
        <v>1.8</v>
      </c>
      <c r="C42" s="52" t="s">
        <v>2</v>
      </c>
      <c r="D42" s="52">
        <f>MAXA(D8:D38)</f>
        <v>23.3</v>
      </c>
      <c r="E42" s="53" t="s">
        <v>2</v>
      </c>
      <c r="F42" s="2"/>
      <c r="G42" s="43" t="s">
        <v>6</v>
      </c>
      <c r="H42" s="44">
        <f>MAXA(H8:H38)</f>
        <v>17.78</v>
      </c>
      <c r="I42" s="91">
        <f>MAXA(I8:I38)</f>
        <v>28.7</v>
      </c>
      <c r="J42" s="2"/>
      <c r="K42" s="51" t="s">
        <v>4</v>
      </c>
      <c r="L42" s="99">
        <f>MINA(L8:L38)</f>
        <v>995.5</v>
      </c>
      <c r="M42" s="99">
        <f>MAXA(M8:M38)</f>
        <v>1035.3</v>
      </c>
      <c r="N42" s="2"/>
      <c r="O42" s="51" t="s">
        <v>4</v>
      </c>
      <c r="P42" s="89">
        <f>MINA(P8:P38)</f>
        <v>30</v>
      </c>
      <c r="Q42" s="89">
        <f>MAXA(Q8:Q38)</f>
        <v>96</v>
      </c>
      <c r="R42" s="54"/>
      <c r="S42" s="172" t="s">
        <v>50</v>
      </c>
      <c r="T42" s="173"/>
      <c r="U42" s="96">
        <f>AVERAGE(U8:U38)</f>
        <v>19.729032258064517</v>
      </c>
      <c r="V42" s="96">
        <f>AVERAGE(V8:V38)</f>
        <v>1.8877419354838707</v>
      </c>
      <c r="W42" s="2"/>
      <c r="X42" s="100">
        <f>SUM(H8:H17)</f>
        <v>31.773999999999997</v>
      </c>
      <c r="Y42" s="100">
        <f>SUM(H18:H27)</f>
        <v>48.512</v>
      </c>
      <c r="Z42" s="100">
        <f>SUM(H28:H38)</f>
        <v>37.591999999999999</v>
      </c>
      <c r="AA42" s="2"/>
      <c r="AB42" s="74" t="s">
        <v>43</v>
      </c>
      <c r="AC42" s="100">
        <f>AVERAGE(B8:B17)</f>
        <v>4.2299999999999995</v>
      </c>
      <c r="AD42" s="100">
        <f>AVERAGE(D8:D17)</f>
        <v>14.629999999999999</v>
      </c>
      <c r="AE42" s="100">
        <f>AVERAGE(B49:B58)</f>
        <v>9.1800000000000015</v>
      </c>
      <c r="AF42" s="2"/>
    </row>
    <row r="43" spans="1:32" ht="12.75" x14ac:dyDescent="0.25">
      <c r="A43" s="2"/>
      <c r="B43" s="160" t="s">
        <v>27</v>
      </c>
      <c r="C43" s="160"/>
      <c r="D43" s="160"/>
      <c r="E43" s="160"/>
      <c r="F43" s="160"/>
      <c r="G43" s="160"/>
      <c r="H43" s="55">
        <f>Febbraio!H45</f>
        <v>85.556000000000012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AVERAGE(B18:B27)</f>
        <v>6.3199999999999994</v>
      </c>
      <c r="AD43" s="100">
        <f>AVERAGE(D18:D27)</f>
        <v>13.77</v>
      </c>
      <c r="AE43" s="100">
        <f>AVERAGE(B59:B68)</f>
        <v>9.57</v>
      </c>
      <c r="AF43" s="2"/>
    </row>
    <row r="44" spans="1:32" x14ac:dyDescent="0.2">
      <c r="A44" s="2"/>
      <c r="B44" s="161" t="s">
        <v>28</v>
      </c>
      <c r="C44" s="161"/>
      <c r="D44" s="161"/>
      <c r="E44" s="161"/>
      <c r="F44" s="161"/>
      <c r="G44" s="161"/>
      <c r="H44" s="56">
        <f>H40</f>
        <v>117.87800000000001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>
        <f>AVERAGE(B28:B38)</f>
        <v>7.463636363636363</v>
      </c>
      <c r="AD44" s="100">
        <f>AVERAGE(D28:D38)</f>
        <v>17.436363636363634</v>
      </c>
      <c r="AE44" s="100">
        <f>AVERAGE(B69:B79)</f>
        <v>12.345454545454546</v>
      </c>
      <c r="AF44" s="2"/>
    </row>
    <row r="45" spans="1:32" x14ac:dyDescent="0.2">
      <c r="A45" s="2"/>
      <c r="B45" s="162" t="s">
        <v>29</v>
      </c>
      <c r="C45" s="162"/>
      <c r="D45" s="162"/>
      <c r="E45" s="162"/>
      <c r="F45" s="162"/>
      <c r="G45" s="162"/>
      <c r="H45" s="57">
        <f>SUM(H43:H44)</f>
        <v>203.43400000000003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59"/>
      <c r="B47" s="159"/>
      <c r="C47" s="159"/>
      <c r="D47" s="159"/>
      <c r="E47" s="159"/>
      <c r="F47" s="159"/>
      <c r="G47" s="159"/>
      <c r="L47" s="59"/>
      <c r="P47" s="59"/>
    </row>
    <row r="48" spans="1:32" x14ac:dyDescent="0.2">
      <c r="A48" s="150" t="s">
        <v>34</v>
      </c>
      <c r="B48" s="151"/>
      <c r="C48" s="152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63">
        <v>7.9</v>
      </c>
      <c r="C49" s="64" t="s">
        <v>2</v>
      </c>
      <c r="L49" s="62"/>
    </row>
    <row r="50" spans="1:20" x14ac:dyDescent="0.2">
      <c r="A50" s="26">
        <v>2</v>
      </c>
      <c r="B50" s="65">
        <v>9.8000000000000007</v>
      </c>
      <c r="C50" s="66" t="s">
        <v>2</v>
      </c>
    </row>
    <row r="51" spans="1:20" x14ac:dyDescent="0.2">
      <c r="A51" s="26">
        <v>3</v>
      </c>
      <c r="B51" s="65">
        <v>8.5</v>
      </c>
      <c r="C51" s="66" t="s">
        <v>2</v>
      </c>
      <c r="L51" s="1"/>
      <c r="P51" s="1"/>
      <c r="T51" s="86"/>
    </row>
    <row r="52" spans="1:20" x14ac:dyDescent="0.2">
      <c r="A52" s="26">
        <v>4</v>
      </c>
      <c r="B52" s="65">
        <v>8.8000000000000007</v>
      </c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65">
        <v>9.9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65">
        <v>10.1</v>
      </c>
      <c r="C54" s="66" t="s">
        <v>2</v>
      </c>
    </row>
    <row r="55" spans="1:20" x14ac:dyDescent="0.2">
      <c r="A55" s="26">
        <v>7</v>
      </c>
      <c r="B55" s="65">
        <v>10.4</v>
      </c>
      <c r="C55" s="66" t="s">
        <v>2</v>
      </c>
    </row>
    <row r="56" spans="1:20" x14ac:dyDescent="0.2">
      <c r="A56" s="26">
        <v>8</v>
      </c>
      <c r="B56" s="65">
        <v>10</v>
      </c>
      <c r="C56" s="66" t="s">
        <v>2</v>
      </c>
    </row>
    <row r="57" spans="1:20" x14ac:dyDescent="0.2">
      <c r="A57" s="26">
        <v>9</v>
      </c>
      <c r="B57" s="65">
        <v>8.1999999999999993</v>
      </c>
      <c r="C57" s="66" t="s">
        <v>2</v>
      </c>
    </row>
    <row r="58" spans="1:20" x14ac:dyDescent="0.2">
      <c r="A58" s="26">
        <v>10</v>
      </c>
      <c r="B58" s="65">
        <v>8.1999999999999993</v>
      </c>
      <c r="C58" s="66" t="s">
        <v>2</v>
      </c>
    </row>
    <row r="59" spans="1:20" x14ac:dyDescent="0.2">
      <c r="A59" s="26">
        <v>11</v>
      </c>
      <c r="B59" s="65">
        <v>10.199999999999999</v>
      </c>
      <c r="C59" s="66" t="s">
        <v>2</v>
      </c>
    </row>
    <row r="60" spans="1:20" x14ac:dyDescent="0.2">
      <c r="A60" s="26">
        <v>12</v>
      </c>
      <c r="B60" s="65">
        <v>9.9</v>
      </c>
      <c r="C60" s="66" t="s">
        <v>2</v>
      </c>
    </row>
    <row r="61" spans="1:20" x14ac:dyDescent="0.2">
      <c r="A61" s="26">
        <v>13</v>
      </c>
      <c r="B61" s="65">
        <v>11.3</v>
      </c>
      <c r="C61" s="66" t="s">
        <v>2</v>
      </c>
    </row>
    <row r="62" spans="1:20" x14ac:dyDescent="0.2">
      <c r="A62" s="26">
        <v>14</v>
      </c>
      <c r="B62" s="65">
        <v>10.199999999999999</v>
      </c>
      <c r="C62" s="66" t="s">
        <v>2</v>
      </c>
    </row>
    <row r="63" spans="1:20" x14ac:dyDescent="0.2">
      <c r="A63" s="26">
        <v>15</v>
      </c>
      <c r="B63" s="65">
        <v>9.4</v>
      </c>
      <c r="C63" s="66" t="s">
        <v>2</v>
      </c>
    </row>
    <row r="64" spans="1:20" x14ac:dyDescent="0.2">
      <c r="A64" s="26">
        <v>16</v>
      </c>
      <c r="B64" s="65">
        <v>10</v>
      </c>
      <c r="C64" s="66" t="s">
        <v>2</v>
      </c>
    </row>
    <row r="65" spans="1:3" x14ac:dyDescent="0.2">
      <c r="A65" s="26">
        <v>17</v>
      </c>
      <c r="B65" s="65">
        <v>10.3</v>
      </c>
      <c r="C65" s="66" t="s">
        <v>2</v>
      </c>
    </row>
    <row r="66" spans="1:3" x14ac:dyDescent="0.2">
      <c r="A66" s="26">
        <v>18</v>
      </c>
      <c r="B66" s="65">
        <v>7.4</v>
      </c>
      <c r="C66" s="66" t="s">
        <v>2</v>
      </c>
    </row>
    <row r="67" spans="1:3" x14ac:dyDescent="0.2">
      <c r="A67" s="26">
        <v>19</v>
      </c>
      <c r="B67" s="65">
        <v>7.8</v>
      </c>
      <c r="C67" s="66" t="s">
        <v>2</v>
      </c>
    </row>
    <row r="68" spans="1:3" x14ac:dyDescent="0.2">
      <c r="A68" s="26">
        <v>20</v>
      </c>
      <c r="B68" s="65">
        <v>9.1999999999999993</v>
      </c>
      <c r="C68" s="66" t="s">
        <v>2</v>
      </c>
    </row>
    <row r="69" spans="1:3" x14ac:dyDescent="0.2">
      <c r="A69" s="26">
        <v>21</v>
      </c>
      <c r="B69" s="65">
        <v>9.1999999999999993</v>
      </c>
      <c r="C69" s="66" t="s">
        <v>2</v>
      </c>
    </row>
    <row r="70" spans="1:3" x14ac:dyDescent="0.2">
      <c r="A70" s="26">
        <v>22</v>
      </c>
      <c r="B70" s="65">
        <v>8.1</v>
      </c>
      <c r="C70" s="66" t="s">
        <v>2</v>
      </c>
    </row>
    <row r="71" spans="1:3" x14ac:dyDescent="0.2">
      <c r="A71" s="26">
        <v>23</v>
      </c>
      <c r="B71" s="65">
        <v>9.6</v>
      </c>
      <c r="C71" s="66" t="s">
        <v>2</v>
      </c>
    </row>
    <row r="72" spans="1:3" x14ac:dyDescent="0.2">
      <c r="A72" s="26">
        <v>24</v>
      </c>
      <c r="B72" s="65">
        <v>11.1</v>
      </c>
      <c r="C72" s="66" t="s">
        <v>2</v>
      </c>
    </row>
    <row r="73" spans="1:3" x14ac:dyDescent="0.2">
      <c r="A73" s="26">
        <v>25</v>
      </c>
      <c r="B73" s="65">
        <v>13.1</v>
      </c>
      <c r="C73" s="66" t="s">
        <v>2</v>
      </c>
    </row>
    <row r="74" spans="1:3" x14ac:dyDescent="0.2">
      <c r="A74" s="26">
        <v>26</v>
      </c>
      <c r="B74" s="65">
        <v>13.2</v>
      </c>
      <c r="C74" s="66" t="s">
        <v>2</v>
      </c>
    </row>
    <row r="75" spans="1:3" x14ac:dyDescent="0.2">
      <c r="A75" s="26">
        <v>27</v>
      </c>
      <c r="B75" s="65">
        <v>13.3</v>
      </c>
      <c r="C75" s="66" t="s">
        <v>2</v>
      </c>
    </row>
    <row r="76" spans="1:3" x14ac:dyDescent="0.2">
      <c r="A76" s="26">
        <v>28</v>
      </c>
      <c r="B76" s="65">
        <v>14.7</v>
      </c>
      <c r="C76" s="66" t="s">
        <v>2</v>
      </c>
    </row>
    <row r="77" spans="1:3" x14ac:dyDescent="0.2">
      <c r="A77" s="26">
        <v>29</v>
      </c>
      <c r="B77" s="65">
        <v>12.9</v>
      </c>
      <c r="C77" s="66" t="s">
        <v>2</v>
      </c>
    </row>
    <row r="78" spans="1:3" x14ac:dyDescent="0.2">
      <c r="A78" s="26">
        <v>30</v>
      </c>
      <c r="B78" s="65">
        <v>15.2</v>
      </c>
      <c r="C78" s="66" t="s">
        <v>2</v>
      </c>
    </row>
    <row r="79" spans="1:3" x14ac:dyDescent="0.2">
      <c r="A79" s="35">
        <v>31</v>
      </c>
      <c r="B79" s="67">
        <v>15.4</v>
      </c>
      <c r="C79" s="68" t="s">
        <v>2</v>
      </c>
    </row>
  </sheetData>
  <mergeCells count="90">
    <mergeCell ref="A48:C48"/>
    <mergeCell ref="X37:Z37"/>
    <mergeCell ref="AB37:AE37"/>
    <mergeCell ref="X38:Z38"/>
    <mergeCell ref="AB38:AE38"/>
    <mergeCell ref="X40:Z40"/>
    <mergeCell ref="AB40:AE40"/>
    <mergeCell ref="B43:G43"/>
    <mergeCell ref="B44:G44"/>
    <mergeCell ref="B45:G45"/>
    <mergeCell ref="A47:G47"/>
    <mergeCell ref="S42:T42"/>
    <mergeCell ref="B41:D41"/>
    <mergeCell ref="L41:M41"/>
    <mergeCell ref="P41:Q41"/>
    <mergeCell ref="X36:Z36"/>
    <mergeCell ref="AB36:AE36"/>
    <mergeCell ref="L39:M39"/>
    <mergeCell ref="P39:Q39"/>
    <mergeCell ref="X30:Z30"/>
    <mergeCell ref="AB30:AE30"/>
    <mergeCell ref="X31:Z31"/>
    <mergeCell ref="AB31:AE31"/>
    <mergeCell ref="X32:Z32"/>
    <mergeCell ref="AB32:AE32"/>
    <mergeCell ref="X33:Z33"/>
    <mergeCell ref="AB33:AE33"/>
    <mergeCell ref="X34:Z34"/>
    <mergeCell ref="AB34:AE34"/>
    <mergeCell ref="X35:Z35"/>
    <mergeCell ref="AB35:AE35"/>
    <mergeCell ref="X27:Z27"/>
    <mergeCell ref="AB27:AE27"/>
    <mergeCell ref="X28:Z28"/>
    <mergeCell ref="AB28:AE28"/>
    <mergeCell ref="X29:Z29"/>
    <mergeCell ref="AB29:AE29"/>
    <mergeCell ref="X24:Z24"/>
    <mergeCell ref="AB24:AE24"/>
    <mergeCell ref="X25:Z25"/>
    <mergeCell ref="AB25:AE25"/>
    <mergeCell ref="X26:Z26"/>
    <mergeCell ref="AB26:AE26"/>
    <mergeCell ref="X21:Z21"/>
    <mergeCell ref="AB21:AE21"/>
    <mergeCell ref="X22:Z22"/>
    <mergeCell ref="AB22:AE22"/>
    <mergeCell ref="X23:Z23"/>
    <mergeCell ref="AB23:AE23"/>
    <mergeCell ref="X18:Z18"/>
    <mergeCell ref="AB18:AE18"/>
    <mergeCell ref="X19:Z19"/>
    <mergeCell ref="AB19:AE19"/>
    <mergeCell ref="X20:Z20"/>
    <mergeCell ref="AB20:AE20"/>
    <mergeCell ref="X15:Z15"/>
    <mergeCell ref="AB15:AE15"/>
    <mergeCell ref="X16:Z16"/>
    <mergeCell ref="AB16:AE16"/>
    <mergeCell ref="X17:Z17"/>
    <mergeCell ref="AB17:AE17"/>
    <mergeCell ref="X12:Z12"/>
    <mergeCell ref="AB12:AE12"/>
    <mergeCell ref="X13:Z13"/>
    <mergeCell ref="AB13:AE13"/>
    <mergeCell ref="X14:Z14"/>
    <mergeCell ref="AB14:AE14"/>
    <mergeCell ref="X9:Z9"/>
    <mergeCell ref="AB9:AE9"/>
    <mergeCell ref="X10:Z10"/>
    <mergeCell ref="AB10:AE10"/>
    <mergeCell ref="X11:Z11"/>
    <mergeCell ref="AB11:AE11"/>
    <mergeCell ref="X6:Z6"/>
    <mergeCell ref="AB6:AE6"/>
    <mergeCell ref="X8:Z8"/>
    <mergeCell ref="AB8:AE8"/>
    <mergeCell ref="X7:AE7"/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O79"/>
  <sheetViews>
    <sheetView topLeftCell="A10" workbookViewId="0">
      <selection activeCell="P38" sqref="P38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4.140625" style="3" bestFit="1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57031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9.57031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2.8554687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71" t="s">
        <v>23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2"/>
      <c r="O2" s="166" t="s">
        <v>72</v>
      </c>
      <c r="P2" s="167"/>
      <c r="Q2" s="167"/>
      <c r="R2" s="167"/>
      <c r="S2" s="167"/>
      <c r="T2" s="167"/>
      <c r="U2" s="167"/>
      <c r="V2" s="167"/>
      <c r="W2" s="2"/>
      <c r="X2" s="165" t="s">
        <v>20</v>
      </c>
      <c r="Y2" s="165"/>
      <c r="Z2" s="165"/>
      <c r="AA2" s="165"/>
      <c r="AB2" s="165"/>
      <c r="AC2" s="165"/>
      <c r="AD2" s="165"/>
      <c r="AE2" s="165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68" t="s">
        <v>21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2"/>
      <c r="X4" s="148" t="s">
        <v>73</v>
      </c>
      <c r="Y4" s="147"/>
      <c r="Z4" s="147"/>
      <c r="AA4" s="9"/>
      <c r="AB4" s="148" t="s">
        <v>73</v>
      </c>
      <c r="AC4" s="147"/>
      <c r="AD4" s="147"/>
      <c r="AE4" s="147"/>
      <c r="AF4" s="2"/>
    </row>
    <row r="5" spans="1:119" ht="12.75" customHeight="1" x14ac:dyDescent="0.25">
      <c r="A5" s="2"/>
      <c r="B5" s="169" t="s">
        <v>22</v>
      </c>
      <c r="C5" s="169"/>
      <c r="D5" s="169"/>
      <c r="E5" s="169"/>
      <c r="F5" s="169"/>
      <c r="G5" s="169"/>
      <c r="H5" s="169"/>
      <c r="I5" s="10"/>
      <c r="J5" s="2"/>
      <c r="K5" s="170" t="s">
        <v>24</v>
      </c>
      <c r="L5" s="170"/>
      <c r="M5" s="170"/>
      <c r="N5" s="2"/>
      <c r="O5" s="170" t="s">
        <v>25</v>
      </c>
      <c r="P5" s="170"/>
      <c r="Q5" s="170"/>
      <c r="R5" s="11"/>
      <c r="S5" s="175" t="s">
        <v>12</v>
      </c>
      <c r="T5" s="175"/>
      <c r="U5" s="175"/>
      <c r="V5" s="175"/>
      <c r="W5" s="2"/>
      <c r="X5" s="144" t="s">
        <v>15</v>
      </c>
      <c r="Y5" s="144"/>
      <c r="Z5" s="144"/>
      <c r="AA5" s="2"/>
      <c r="AB5" s="144" t="s">
        <v>31</v>
      </c>
      <c r="AC5" s="144"/>
      <c r="AD5" s="144"/>
      <c r="AE5" s="144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59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4" t="s">
        <v>17</v>
      </c>
      <c r="Y6" s="144"/>
      <c r="Z6" s="144"/>
      <c r="AA6" s="2"/>
      <c r="AB6" s="144" t="s">
        <v>30</v>
      </c>
      <c r="AC6" s="144"/>
      <c r="AD6" s="144"/>
      <c r="AE6" s="144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58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49" t="s">
        <v>55</v>
      </c>
      <c r="Y7" s="149"/>
      <c r="Z7" s="149"/>
      <c r="AA7" s="149"/>
      <c r="AB7" s="149"/>
      <c r="AC7" s="149"/>
      <c r="AD7" s="149"/>
      <c r="AE7" s="149"/>
      <c r="AF7" s="2"/>
    </row>
    <row r="8" spans="1:119" x14ac:dyDescent="0.2">
      <c r="A8" s="20">
        <v>1</v>
      </c>
      <c r="B8" s="21">
        <v>9.8000000000000007</v>
      </c>
      <c r="C8" s="21" t="s">
        <v>2</v>
      </c>
      <c r="D8" s="21">
        <v>17.100000000000001</v>
      </c>
      <c r="E8" s="21" t="s">
        <v>2</v>
      </c>
      <c r="F8" s="39"/>
      <c r="G8" s="23"/>
      <c r="H8" s="21">
        <v>0</v>
      </c>
      <c r="I8" s="21"/>
      <c r="J8" s="39"/>
      <c r="K8" s="20">
        <v>1</v>
      </c>
      <c r="L8" s="24">
        <v>1015</v>
      </c>
      <c r="M8" s="24">
        <v>1018.6</v>
      </c>
      <c r="N8" s="39"/>
      <c r="O8" s="20">
        <v>1</v>
      </c>
      <c r="P8" s="124">
        <v>31</v>
      </c>
      <c r="Q8" s="27">
        <v>66</v>
      </c>
      <c r="R8" s="39"/>
      <c r="S8" s="20">
        <v>1</v>
      </c>
      <c r="T8" s="32" t="s">
        <v>104</v>
      </c>
      <c r="U8" s="90">
        <v>33.799999999999997</v>
      </c>
      <c r="V8" s="90">
        <v>3.7</v>
      </c>
      <c r="W8" s="39"/>
      <c r="X8" s="145"/>
      <c r="Y8" s="145"/>
      <c r="Z8" s="145"/>
      <c r="AA8" s="39"/>
      <c r="AB8" s="145" t="s">
        <v>139</v>
      </c>
      <c r="AC8" s="145"/>
      <c r="AD8" s="145"/>
      <c r="AE8" s="145"/>
      <c r="AF8" s="2"/>
    </row>
    <row r="9" spans="1:119" x14ac:dyDescent="0.2">
      <c r="A9" s="26">
        <v>2</v>
      </c>
      <c r="B9" s="21">
        <v>7.9</v>
      </c>
      <c r="C9" s="21" t="s">
        <v>2</v>
      </c>
      <c r="D9" s="130">
        <v>12</v>
      </c>
      <c r="E9" s="21" t="s">
        <v>2</v>
      </c>
      <c r="F9" s="39"/>
      <c r="G9" s="23" t="s">
        <v>170</v>
      </c>
      <c r="H9" s="21">
        <v>3.81</v>
      </c>
      <c r="I9" s="21">
        <v>2.2999999999999998</v>
      </c>
      <c r="J9" s="39"/>
      <c r="K9" s="26">
        <v>2</v>
      </c>
      <c r="L9" s="24">
        <v>1018</v>
      </c>
      <c r="M9" s="24">
        <v>1023.2</v>
      </c>
      <c r="N9" s="39"/>
      <c r="O9" s="26">
        <v>2</v>
      </c>
      <c r="P9" s="27">
        <v>52</v>
      </c>
      <c r="Q9" s="27">
        <v>88</v>
      </c>
      <c r="R9" s="39"/>
      <c r="S9" s="26">
        <v>2</v>
      </c>
      <c r="T9" s="32" t="s">
        <v>171</v>
      </c>
      <c r="U9" s="31">
        <v>20.9</v>
      </c>
      <c r="V9" s="31">
        <v>1.3</v>
      </c>
      <c r="W9" s="39"/>
      <c r="X9" s="145"/>
      <c r="Y9" s="145"/>
      <c r="Z9" s="145"/>
      <c r="AA9" s="39"/>
      <c r="AB9" s="145" t="s">
        <v>139</v>
      </c>
      <c r="AC9" s="145"/>
      <c r="AD9" s="145"/>
      <c r="AE9" s="145"/>
      <c r="AF9" s="2"/>
    </row>
    <row r="10" spans="1:119" x14ac:dyDescent="0.2">
      <c r="A10" s="26">
        <v>3</v>
      </c>
      <c r="B10" s="21">
        <v>9.3000000000000007</v>
      </c>
      <c r="C10" s="21" t="s">
        <v>2</v>
      </c>
      <c r="D10" s="21">
        <v>20</v>
      </c>
      <c r="E10" s="21" t="s">
        <v>2</v>
      </c>
      <c r="F10" s="39"/>
      <c r="G10" s="23"/>
      <c r="H10" s="21">
        <v>0</v>
      </c>
      <c r="I10" s="21"/>
      <c r="J10" s="39"/>
      <c r="K10" s="26">
        <v>3</v>
      </c>
      <c r="L10" s="24">
        <v>1025.0999999999999</v>
      </c>
      <c r="M10" s="24">
        <v>1021.8</v>
      </c>
      <c r="N10" s="39"/>
      <c r="O10" s="26">
        <v>3</v>
      </c>
      <c r="P10" s="27">
        <v>51</v>
      </c>
      <c r="Q10" s="27">
        <v>90</v>
      </c>
      <c r="R10" s="39"/>
      <c r="S10" s="26">
        <v>3</v>
      </c>
      <c r="T10" s="32" t="s">
        <v>63</v>
      </c>
      <c r="U10" s="90">
        <v>14.5</v>
      </c>
      <c r="V10" s="90">
        <v>1.1000000000000001</v>
      </c>
      <c r="W10" s="39"/>
      <c r="X10" s="145"/>
      <c r="Y10" s="145"/>
      <c r="Z10" s="145"/>
      <c r="AA10" s="39"/>
      <c r="AB10" s="145" t="s">
        <v>99</v>
      </c>
      <c r="AC10" s="145"/>
      <c r="AD10" s="145"/>
      <c r="AE10" s="145"/>
      <c r="AF10" s="2"/>
    </row>
    <row r="11" spans="1:119" x14ac:dyDescent="0.2">
      <c r="A11" s="26">
        <v>4</v>
      </c>
      <c r="B11" s="21">
        <v>9.1</v>
      </c>
      <c r="C11" s="21" t="s">
        <v>2</v>
      </c>
      <c r="D11" s="21">
        <v>21.8</v>
      </c>
      <c r="E11" s="21" t="s">
        <v>2</v>
      </c>
      <c r="F11" s="39"/>
      <c r="G11" s="23"/>
      <c r="H11" s="21">
        <v>0</v>
      </c>
      <c r="I11" s="21"/>
      <c r="J11" s="39"/>
      <c r="K11" s="26">
        <v>4</v>
      </c>
      <c r="L11" s="24">
        <v>1016.6</v>
      </c>
      <c r="M11" s="24">
        <v>1023</v>
      </c>
      <c r="N11" s="39"/>
      <c r="O11" s="26">
        <v>4</v>
      </c>
      <c r="P11" s="27">
        <v>46</v>
      </c>
      <c r="Q11" s="27">
        <v>89</v>
      </c>
      <c r="R11" s="39"/>
      <c r="S11" s="26">
        <v>4</v>
      </c>
      <c r="T11" s="32" t="s">
        <v>89</v>
      </c>
      <c r="U11" s="90">
        <v>14.5</v>
      </c>
      <c r="V11" s="90">
        <v>1.3</v>
      </c>
      <c r="W11" s="39"/>
      <c r="X11" s="145"/>
      <c r="Y11" s="145"/>
      <c r="Z11" s="145"/>
      <c r="AA11" s="39"/>
      <c r="AB11" s="145" t="s">
        <v>98</v>
      </c>
      <c r="AC11" s="145"/>
      <c r="AD11" s="145"/>
      <c r="AE11" s="145"/>
      <c r="AF11" s="30"/>
    </row>
    <row r="12" spans="1:119" x14ac:dyDescent="0.2">
      <c r="A12" s="26">
        <v>5</v>
      </c>
      <c r="B12" s="21">
        <v>9</v>
      </c>
      <c r="C12" s="21" t="s">
        <v>2</v>
      </c>
      <c r="D12" s="21">
        <v>23.4</v>
      </c>
      <c r="E12" s="21" t="s">
        <v>2</v>
      </c>
      <c r="F12" s="39"/>
      <c r="G12" s="23"/>
      <c r="H12" s="21">
        <v>0</v>
      </c>
      <c r="I12" s="21"/>
      <c r="J12" s="39"/>
      <c r="K12" s="26">
        <v>5</v>
      </c>
      <c r="L12" s="24">
        <v>1018.3</v>
      </c>
      <c r="M12" s="24">
        <v>1017.5</v>
      </c>
      <c r="N12" s="39"/>
      <c r="O12" s="26">
        <v>5</v>
      </c>
      <c r="P12" s="27">
        <v>46</v>
      </c>
      <c r="Q12" s="27">
        <v>89</v>
      </c>
      <c r="R12" s="39"/>
      <c r="S12" s="26">
        <v>5</v>
      </c>
      <c r="T12" s="32" t="s">
        <v>88</v>
      </c>
      <c r="U12" s="90">
        <v>17.7</v>
      </c>
      <c r="V12" s="90">
        <v>1.3</v>
      </c>
      <c r="W12" s="39"/>
      <c r="X12" s="145"/>
      <c r="Y12" s="145"/>
      <c r="Z12" s="145"/>
      <c r="AA12" s="39"/>
      <c r="AB12" s="145" t="s">
        <v>98</v>
      </c>
      <c r="AC12" s="145"/>
      <c r="AD12" s="145"/>
      <c r="AE12" s="145"/>
      <c r="AF12" s="2"/>
    </row>
    <row r="13" spans="1:119" x14ac:dyDescent="0.2">
      <c r="A13" s="26">
        <v>6</v>
      </c>
      <c r="B13" s="21">
        <v>9.3000000000000007</v>
      </c>
      <c r="C13" s="21" t="s">
        <v>2</v>
      </c>
      <c r="D13" s="21">
        <v>25.7</v>
      </c>
      <c r="E13" s="21" t="s">
        <v>2</v>
      </c>
      <c r="F13" s="39"/>
      <c r="G13" s="23"/>
      <c r="H13" s="21">
        <v>0</v>
      </c>
      <c r="I13" s="21"/>
      <c r="J13" s="39"/>
      <c r="K13" s="26">
        <v>6</v>
      </c>
      <c r="L13" s="24">
        <v>1008.3</v>
      </c>
      <c r="M13" s="24">
        <v>1018.9</v>
      </c>
      <c r="N13" s="39"/>
      <c r="O13" s="26">
        <v>6</v>
      </c>
      <c r="P13" s="27">
        <v>35</v>
      </c>
      <c r="Q13" s="32">
        <v>88</v>
      </c>
      <c r="R13" s="39"/>
      <c r="S13" s="26">
        <v>6</v>
      </c>
      <c r="T13" s="32" t="s">
        <v>89</v>
      </c>
      <c r="U13" s="90">
        <v>29</v>
      </c>
      <c r="V13" s="90">
        <v>3.4</v>
      </c>
      <c r="W13" s="39"/>
      <c r="X13" s="145"/>
      <c r="Y13" s="145"/>
      <c r="Z13" s="145"/>
      <c r="AA13" s="39"/>
      <c r="AB13" s="145" t="s">
        <v>98</v>
      </c>
      <c r="AC13" s="145"/>
      <c r="AD13" s="145"/>
      <c r="AE13" s="145"/>
      <c r="AF13" s="2"/>
    </row>
    <row r="14" spans="1:119" x14ac:dyDescent="0.2">
      <c r="A14" s="26">
        <v>7</v>
      </c>
      <c r="B14" s="21">
        <v>9.6</v>
      </c>
      <c r="C14" s="21" t="s">
        <v>2</v>
      </c>
      <c r="D14" s="21">
        <v>17.2</v>
      </c>
      <c r="E14" s="21" t="s">
        <v>2</v>
      </c>
      <c r="F14" s="39"/>
      <c r="G14" s="23"/>
      <c r="H14" s="21">
        <v>0</v>
      </c>
      <c r="I14" s="21"/>
      <c r="J14" s="39"/>
      <c r="K14" s="26">
        <v>7</v>
      </c>
      <c r="L14" s="24">
        <v>1019</v>
      </c>
      <c r="M14" s="24">
        <v>1024.3</v>
      </c>
      <c r="N14" s="39"/>
      <c r="O14" s="26">
        <v>7</v>
      </c>
      <c r="P14" s="75">
        <v>42</v>
      </c>
      <c r="Q14" s="27">
        <v>65</v>
      </c>
      <c r="R14" s="39"/>
      <c r="S14" s="26">
        <v>7</v>
      </c>
      <c r="T14" s="32" t="s">
        <v>103</v>
      </c>
      <c r="U14" s="90">
        <v>24.1</v>
      </c>
      <c r="V14" s="90">
        <v>4.2</v>
      </c>
      <c r="W14" s="39"/>
      <c r="X14" s="145"/>
      <c r="Y14" s="145"/>
      <c r="Z14" s="145"/>
      <c r="AA14" s="39"/>
      <c r="AB14" s="145" t="s">
        <v>99</v>
      </c>
      <c r="AC14" s="145"/>
      <c r="AD14" s="145"/>
      <c r="AE14" s="145"/>
      <c r="AF14" s="2"/>
    </row>
    <row r="15" spans="1:119" x14ac:dyDescent="0.2">
      <c r="A15" s="26">
        <v>8</v>
      </c>
      <c r="B15" s="21">
        <v>7.7</v>
      </c>
      <c r="C15" s="21" t="s">
        <v>2</v>
      </c>
      <c r="D15" s="21">
        <v>13.7</v>
      </c>
      <c r="E15" s="21" t="s">
        <v>2</v>
      </c>
      <c r="F15" s="39"/>
      <c r="G15" s="23"/>
      <c r="H15" s="21">
        <v>0</v>
      </c>
      <c r="I15" s="21"/>
      <c r="J15" s="39"/>
      <c r="K15" s="26">
        <v>8</v>
      </c>
      <c r="L15" s="24">
        <v>1024.3</v>
      </c>
      <c r="M15" s="125">
        <v>1029</v>
      </c>
      <c r="N15" s="39"/>
      <c r="O15" s="26">
        <v>8</v>
      </c>
      <c r="P15" s="75">
        <v>55</v>
      </c>
      <c r="Q15" s="27">
        <v>78</v>
      </c>
      <c r="R15" s="39"/>
      <c r="S15" s="26">
        <v>8</v>
      </c>
      <c r="T15" s="32" t="s">
        <v>103</v>
      </c>
      <c r="U15" s="90">
        <v>27.4</v>
      </c>
      <c r="V15" s="90">
        <v>4.7</v>
      </c>
      <c r="W15" s="39"/>
      <c r="X15" s="145"/>
      <c r="Y15" s="145"/>
      <c r="Z15" s="145"/>
      <c r="AA15" s="39"/>
      <c r="AB15" s="145" t="s">
        <v>172</v>
      </c>
      <c r="AC15" s="145"/>
      <c r="AD15" s="145"/>
      <c r="AE15" s="145"/>
      <c r="AF15" s="2"/>
    </row>
    <row r="16" spans="1:119" x14ac:dyDescent="0.2">
      <c r="A16" s="26">
        <v>9</v>
      </c>
      <c r="B16" s="128">
        <v>6.3</v>
      </c>
      <c r="C16" s="21" t="s">
        <v>2</v>
      </c>
      <c r="D16" s="21">
        <v>16.600000000000001</v>
      </c>
      <c r="E16" s="21" t="s">
        <v>2</v>
      </c>
      <c r="F16" s="39"/>
      <c r="G16" s="23"/>
      <c r="H16" s="21">
        <v>0</v>
      </c>
      <c r="I16" s="21"/>
      <c r="J16" s="39"/>
      <c r="K16" s="26">
        <v>9</v>
      </c>
      <c r="L16" s="24">
        <v>1020.4</v>
      </c>
      <c r="M16" s="24">
        <v>1026.8</v>
      </c>
      <c r="N16" s="39"/>
      <c r="O16" s="26">
        <v>9</v>
      </c>
      <c r="P16" s="27">
        <v>53</v>
      </c>
      <c r="Q16" s="143">
        <v>87</v>
      </c>
      <c r="R16" s="39"/>
      <c r="S16" s="26">
        <v>9</v>
      </c>
      <c r="T16" s="32" t="s">
        <v>124</v>
      </c>
      <c r="U16" s="90">
        <v>14.5</v>
      </c>
      <c r="V16" s="90">
        <v>1.1000000000000001</v>
      </c>
      <c r="W16" s="39"/>
      <c r="X16" s="145"/>
      <c r="Y16" s="145"/>
      <c r="Z16" s="145"/>
      <c r="AA16" s="39"/>
      <c r="AB16" s="145" t="s">
        <v>173</v>
      </c>
      <c r="AC16" s="145"/>
      <c r="AD16" s="145"/>
      <c r="AE16" s="145"/>
      <c r="AF16" s="2"/>
    </row>
    <row r="17" spans="1:32" x14ac:dyDescent="0.2">
      <c r="A17" s="26">
        <v>10</v>
      </c>
      <c r="B17" s="21">
        <v>6.6</v>
      </c>
      <c r="C17" s="21" t="s">
        <v>2</v>
      </c>
      <c r="D17" s="21">
        <v>23.2</v>
      </c>
      <c r="E17" s="21" t="s">
        <v>2</v>
      </c>
      <c r="F17" s="39"/>
      <c r="G17" s="23"/>
      <c r="H17" s="31">
        <v>0</v>
      </c>
      <c r="I17" s="31"/>
      <c r="J17" s="39"/>
      <c r="K17" s="26">
        <v>10</v>
      </c>
      <c r="L17" s="24">
        <v>1019.5</v>
      </c>
      <c r="M17" s="24">
        <v>1024.0999999999999</v>
      </c>
      <c r="N17" s="39"/>
      <c r="O17" s="26">
        <v>10</v>
      </c>
      <c r="P17" s="27">
        <v>34</v>
      </c>
      <c r="Q17" s="27">
        <v>89</v>
      </c>
      <c r="R17" s="39"/>
      <c r="S17" s="26">
        <v>10</v>
      </c>
      <c r="T17" s="32" t="s">
        <v>88</v>
      </c>
      <c r="U17" s="31">
        <v>14.5</v>
      </c>
      <c r="V17" s="31">
        <v>1.4</v>
      </c>
      <c r="W17" s="39"/>
      <c r="X17" s="145"/>
      <c r="Y17" s="145"/>
      <c r="Z17" s="145"/>
      <c r="AA17" s="39"/>
      <c r="AB17" s="145" t="s">
        <v>98</v>
      </c>
      <c r="AC17" s="145"/>
      <c r="AD17" s="145"/>
      <c r="AE17" s="145"/>
      <c r="AF17" s="2"/>
    </row>
    <row r="18" spans="1:32" x14ac:dyDescent="0.2">
      <c r="A18" s="26">
        <v>11</v>
      </c>
      <c r="B18" s="21">
        <v>8.6</v>
      </c>
      <c r="C18" s="21" t="s">
        <v>2</v>
      </c>
      <c r="D18" s="21">
        <v>24.4</v>
      </c>
      <c r="E18" s="21" t="s">
        <v>2</v>
      </c>
      <c r="F18" s="39"/>
      <c r="G18" s="23"/>
      <c r="H18" s="21">
        <v>0</v>
      </c>
      <c r="I18" s="21"/>
      <c r="J18" s="39"/>
      <c r="K18" s="26">
        <v>11</v>
      </c>
      <c r="L18" s="24">
        <v>1015.4</v>
      </c>
      <c r="M18" s="24">
        <v>1022.8</v>
      </c>
      <c r="N18" s="39"/>
      <c r="O18" s="26">
        <v>11</v>
      </c>
      <c r="P18" s="27">
        <v>36</v>
      </c>
      <c r="Q18" s="27">
        <v>85</v>
      </c>
      <c r="R18" s="39"/>
      <c r="S18" s="26">
        <v>11</v>
      </c>
      <c r="T18" s="32" t="s">
        <v>88</v>
      </c>
      <c r="U18" s="90">
        <v>14.5</v>
      </c>
      <c r="V18" s="90">
        <v>1.8</v>
      </c>
      <c r="W18" s="39"/>
      <c r="X18" s="145"/>
      <c r="Y18" s="145"/>
      <c r="Z18" s="145"/>
      <c r="AA18" s="39"/>
      <c r="AB18" s="145" t="s">
        <v>98</v>
      </c>
      <c r="AC18" s="145"/>
      <c r="AD18" s="145"/>
      <c r="AE18" s="145"/>
      <c r="AF18" s="2"/>
    </row>
    <row r="19" spans="1:32" x14ac:dyDescent="0.2">
      <c r="A19" s="26">
        <v>12</v>
      </c>
      <c r="B19" s="21">
        <v>9.6</v>
      </c>
      <c r="C19" s="21" t="s">
        <v>2</v>
      </c>
      <c r="D19" s="21">
        <v>19.2</v>
      </c>
      <c r="E19" s="21" t="s">
        <v>2</v>
      </c>
      <c r="F19" s="39"/>
      <c r="G19" s="23"/>
      <c r="H19" s="21">
        <v>0</v>
      </c>
      <c r="I19" s="21"/>
      <c r="J19" s="39"/>
      <c r="K19" s="26">
        <v>12</v>
      </c>
      <c r="L19" s="24">
        <v>1015.8</v>
      </c>
      <c r="M19" s="24">
        <v>1019.2</v>
      </c>
      <c r="N19" s="39"/>
      <c r="O19" s="26">
        <v>12</v>
      </c>
      <c r="P19" s="27">
        <v>67</v>
      </c>
      <c r="Q19" s="27">
        <v>92</v>
      </c>
      <c r="R19" s="39"/>
      <c r="S19" s="26">
        <v>12</v>
      </c>
      <c r="T19" s="32" t="s">
        <v>124</v>
      </c>
      <c r="U19" s="90">
        <v>14.5</v>
      </c>
      <c r="V19" s="90">
        <v>1.3</v>
      </c>
      <c r="W19" s="39"/>
      <c r="X19" s="145"/>
      <c r="Y19" s="145"/>
      <c r="Z19" s="145"/>
      <c r="AA19" s="39"/>
      <c r="AB19" s="145" t="s">
        <v>65</v>
      </c>
      <c r="AC19" s="145"/>
      <c r="AD19" s="145"/>
      <c r="AE19" s="145"/>
      <c r="AF19" s="2"/>
    </row>
    <row r="20" spans="1:32" x14ac:dyDescent="0.2">
      <c r="A20" s="26">
        <v>13</v>
      </c>
      <c r="B20" s="21">
        <v>11.9</v>
      </c>
      <c r="C20" s="21" t="s">
        <v>2</v>
      </c>
      <c r="D20" s="21">
        <v>15.8</v>
      </c>
      <c r="E20" s="21" t="s">
        <v>2</v>
      </c>
      <c r="F20" s="39"/>
      <c r="G20" s="23" t="s">
        <v>175</v>
      </c>
      <c r="H20" s="21">
        <v>1.778</v>
      </c>
      <c r="I20" s="21">
        <v>1.8</v>
      </c>
      <c r="J20" s="39"/>
      <c r="K20" s="26">
        <v>13</v>
      </c>
      <c r="L20" s="24">
        <v>1014.8</v>
      </c>
      <c r="M20" s="24">
        <v>1017.5</v>
      </c>
      <c r="N20" s="39"/>
      <c r="O20" s="26">
        <v>13</v>
      </c>
      <c r="P20" s="27">
        <v>69</v>
      </c>
      <c r="Q20" s="27">
        <v>91</v>
      </c>
      <c r="R20" s="33"/>
      <c r="S20" s="26">
        <v>13</v>
      </c>
      <c r="T20" s="32" t="s">
        <v>124</v>
      </c>
      <c r="U20" s="90">
        <v>14.5</v>
      </c>
      <c r="V20" s="90">
        <v>1.3</v>
      </c>
      <c r="W20" s="39"/>
      <c r="X20" s="145"/>
      <c r="Y20" s="145"/>
      <c r="Z20" s="145"/>
      <c r="AA20" s="39"/>
      <c r="AB20" s="145" t="s">
        <v>139</v>
      </c>
      <c r="AC20" s="145"/>
      <c r="AD20" s="145"/>
      <c r="AE20" s="145"/>
      <c r="AF20" s="2"/>
    </row>
    <row r="21" spans="1:32" x14ac:dyDescent="0.2">
      <c r="A21" s="26">
        <v>14</v>
      </c>
      <c r="B21" s="21">
        <v>11.7</v>
      </c>
      <c r="C21" s="21" t="s">
        <v>2</v>
      </c>
      <c r="D21" s="21">
        <v>13.2</v>
      </c>
      <c r="E21" s="21" t="s">
        <v>2</v>
      </c>
      <c r="F21" s="39"/>
      <c r="G21" s="23" t="s">
        <v>105</v>
      </c>
      <c r="H21" s="21">
        <v>7.1120000000000001</v>
      </c>
      <c r="I21" s="21">
        <v>2.8</v>
      </c>
      <c r="J21" s="39"/>
      <c r="K21" s="26">
        <v>14</v>
      </c>
      <c r="L21" s="24">
        <v>1010.2</v>
      </c>
      <c r="M21" s="24">
        <v>1016.8</v>
      </c>
      <c r="N21" s="39"/>
      <c r="O21" s="26">
        <v>14</v>
      </c>
      <c r="P21" s="27">
        <v>88</v>
      </c>
      <c r="Q21" s="27">
        <v>95</v>
      </c>
      <c r="R21" s="39"/>
      <c r="S21" s="26">
        <v>14</v>
      </c>
      <c r="T21" s="32" t="s">
        <v>103</v>
      </c>
      <c r="U21" s="90">
        <v>20.9</v>
      </c>
      <c r="V21" s="90">
        <v>4</v>
      </c>
      <c r="W21" s="39"/>
      <c r="X21" s="145"/>
      <c r="Y21" s="145"/>
      <c r="Z21" s="145"/>
      <c r="AA21" s="39"/>
      <c r="AB21" s="145" t="s">
        <v>132</v>
      </c>
      <c r="AC21" s="145"/>
      <c r="AD21" s="145"/>
      <c r="AE21" s="145"/>
      <c r="AF21" s="2"/>
    </row>
    <row r="22" spans="1:32" x14ac:dyDescent="0.2">
      <c r="A22" s="26">
        <v>15</v>
      </c>
      <c r="B22" s="29">
        <v>11.6</v>
      </c>
      <c r="C22" s="21" t="s">
        <v>2</v>
      </c>
      <c r="D22" s="21">
        <v>19.2</v>
      </c>
      <c r="E22" s="21" t="s">
        <v>2</v>
      </c>
      <c r="F22" s="39"/>
      <c r="G22" s="23" t="s">
        <v>177</v>
      </c>
      <c r="H22" s="21">
        <v>13.462</v>
      </c>
      <c r="I22" s="21">
        <v>7.6</v>
      </c>
      <c r="J22" s="39"/>
      <c r="K22" s="26">
        <v>15</v>
      </c>
      <c r="L22" s="24">
        <v>1006.4</v>
      </c>
      <c r="M22" s="24">
        <v>1010.7</v>
      </c>
      <c r="N22" s="39"/>
      <c r="O22" s="26">
        <v>15</v>
      </c>
      <c r="P22" s="27">
        <v>70</v>
      </c>
      <c r="Q22" s="27">
        <v>96</v>
      </c>
      <c r="R22" s="39"/>
      <c r="S22" s="26">
        <v>15</v>
      </c>
      <c r="T22" s="32" t="s">
        <v>104</v>
      </c>
      <c r="U22" s="90">
        <v>20.9</v>
      </c>
      <c r="V22" s="90">
        <v>3.9</v>
      </c>
      <c r="W22" s="39"/>
      <c r="X22" s="145"/>
      <c r="Y22" s="145"/>
      <c r="Z22" s="145"/>
      <c r="AA22" s="39"/>
      <c r="AB22" s="145" t="s">
        <v>174</v>
      </c>
      <c r="AC22" s="145"/>
      <c r="AD22" s="145"/>
      <c r="AE22" s="145"/>
      <c r="AF22" s="2"/>
    </row>
    <row r="23" spans="1:32" x14ac:dyDescent="0.2">
      <c r="A23" s="26">
        <v>16</v>
      </c>
      <c r="B23" s="21">
        <v>12.1</v>
      </c>
      <c r="C23" s="21" t="s">
        <v>2</v>
      </c>
      <c r="D23" s="21">
        <v>15.9</v>
      </c>
      <c r="E23" s="21" t="s">
        <v>2</v>
      </c>
      <c r="F23" s="39"/>
      <c r="G23" s="23" t="s">
        <v>178</v>
      </c>
      <c r="H23" s="21">
        <v>26.161999999999999</v>
      </c>
      <c r="I23" s="21">
        <v>32.799999999999997</v>
      </c>
      <c r="J23" s="39"/>
      <c r="K23" s="26">
        <v>16</v>
      </c>
      <c r="L23" s="24">
        <v>1005.7</v>
      </c>
      <c r="M23" s="24">
        <v>1010.9</v>
      </c>
      <c r="N23" s="39"/>
      <c r="O23" s="26">
        <v>16</v>
      </c>
      <c r="P23" s="27">
        <v>85</v>
      </c>
      <c r="Q23" s="27">
        <v>95</v>
      </c>
      <c r="R23" s="39"/>
      <c r="S23" s="26">
        <v>16</v>
      </c>
      <c r="T23" s="32" t="s">
        <v>100</v>
      </c>
      <c r="U23" s="31">
        <v>25.7</v>
      </c>
      <c r="V23" s="31">
        <v>4.3</v>
      </c>
      <c r="W23" s="39"/>
      <c r="X23" s="145"/>
      <c r="Y23" s="145"/>
      <c r="Z23" s="145"/>
      <c r="AA23" s="39"/>
      <c r="AB23" s="145" t="s">
        <v>179</v>
      </c>
      <c r="AC23" s="145"/>
      <c r="AD23" s="145"/>
      <c r="AE23" s="145"/>
      <c r="AF23" s="2"/>
    </row>
    <row r="24" spans="1:32" x14ac:dyDescent="0.2">
      <c r="A24" s="26">
        <v>17</v>
      </c>
      <c r="B24" s="21">
        <v>10.6</v>
      </c>
      <c r="C24" s="21" t="s">
        <v>2</v>
      </c>
      <c r="D24" s="21">
        <v>14.6</v>
      </c>
      <c r="E24" s="21" t="s">
        <v>2</v>
      </c>
      <c r="F24" s="39"/>
      <c r="G24" s="23" t="s">
        <v>180</v>
      </c>
      <c r="H24" s="121">
        <v>47.244</v>
      </c>
      <c r="I24" s="121">
        <v>64.5</v>
      </c>
      <c r="J24" s="39"/>
      <c r="K24" s="26">
        <v>17</v>
      </c>
      <c r="L24" s="126">
        <v>999.1</v>
      </c>
      <c r="M24" s="24">
        <v>1011.3</v>
      </c>
      <c r="N24" s="39"/>
      <c r="O24" s="26">
        <v>17</v>
      </c>
      <c r="P24" s="27">
        <v>74</v>
      </c>
      <c r="Q24" s="122">
        <v>97</v>
      </c>
      <c r="R24" s="39"/>
      <c r="S24" s="26">
        <v>17</v>
      </c>
      <c r="T24" s="32" t="s">
        <v>104</v>
      </c>
      <c r="U24" s="123">
        <v>35.4</v>
      </c>
      <c r="V24" s="123">
        <v>8</v>
      </c>
      <c r="W24" s="39"/>
      <c r="X24" s="145" t="s">
        <v>181</v>
      </c>
      <c r="Y24" s="145"/>
      <c r="Z24" s="145"/>
      <c r="AA24" s="39"/>
      <c r="AB24" s="145" t="s">
        <v>176</v>
      </c>
      <c r="AC24" s="145"/>
      <c r="AD24" s="145"/>
      <c r="AE24" s="145"/>
      <c r="AF24" s="2"/>
    </row>
    <row r="25" spans="1:32" x14ac:dyDescent="0.2">
      <c r="A25" s="26">
        <v>18</v>
      </c>
      <c r="B25" s="21">
        <v>9.4</v>
      </c>
      <c r="C25" s="21" t="s">
        <v>2</v>
      </c>
      <c r="D25" s="21">
        <v>21.1</v>
      </c>
      <c r="E25" s="21" t="s">
        <v>2</v>
      </c>
      <c r="F25" s="39"/>
      <c r="G25" s="23"/>
      <c r="H25" s="21">
        <v>0</v>
      </c>
      <c r="I25" s="21"/>
      <c r="J25" s="39"/>
      <c r="K25" s="26">
        <v>18</v>
      </c>
      <c r="L25" s="24">
        <v>1011.3</v>
      </c>
      <c r="M25" s="24">
        <v>1014.9</v>
      </c>
      <c r="N25" s="39"/>
      <c r="O25" s="26">
        <v>18</v>
      </c>
      <c r="P25" s="27">
        <v>50</v>
      </c>
      <c r="Q25" s="27">
        <v>94</v>
      </c>
      <c r="R25" s="39"/>
      <c r="S25" s="26">
        <v>18</v>
      </c>
      <c r="T25" s="32" t="s">
        <v>88</v>
      </c>
      <c r="U25" s="90">
        <v>19.3</v>
      </c>
      <c r="V25" s="90">
        <v>3.2</v>
      </c>
      <c r="W25" s="39"/>
      <c r="X25" s="145"/>
      <c r="Y25" s="145"/>
      <c r="Z25" s="145"/>
      <c r="AA25" s="39"/>
      <c r="AB25" s="145" t="s">
        <v>185</v>
      </c>
      <c r="AC25" s="145"/>
      <c r="AD25" s="145"/>
      <c r="AE25" s="145"/>
      <c r="AF25" s="34"/>
    </row>
    <row r="26" spans="1:32" x14ac:dyDescent="0.2">
      <c r="A26" s="26">
        <v>19</v>
      </c>
      <c r="B26" s="21">
        <v>12.4</v>
      </c>
      <c r="C26" s="21" t="s">
        <v>2</v>
      </c>
      <c r="D26" s="21">
        <v>14.4</v>
      </c>
      <c r="E26" s="21" t="s">
        <v>2</v>
      </c>
      <c r="F26" s="39"/>
      <c r="G26" s="23" t="s">
        <v>183</v>
      </c>
      <c r="H26" s="21">
        <v>0.254</v>
      </c>
      <c r="I26" s="21"/>
      <c r="J26" s="39"/>
      <c r="K26" s="26">
        <v>19</v>
      </c>
      <c r="L26" s="24">
        <v>1013.7</v>
      </c>
      <c r="M26" s="24">
        <v>1015.7</v>
      </c>
      <c r="N26" s="39"/>
      <c r="O26" s="26">
        <v>19</v>
      </c>
      <c r="P26" s="27">
        <v>81</v>
      </c>
      <c r="Q26" s="27">
        <v>91</v>
      </c>
      <c r="R26" s="39"/>
      <c r="S26" s="26">
        <v>19</v>
      </c>
      <c r="T26" s="32" t="s">
        <v>103</v>
      </c>
      <c r="U26" s="90">
        <v>25.7</v>
      </c>
      <c r="V26" s="90">
        <v>5.5</v>
      </c>
      <c r="W26" s="39"/>
      <c r="X26" s="145"/>
      <c r="Y26" s="145"/>
      <c r="Z26" s="145"/>
      <c r="AA26" s="39"/>
      <c r="AB26" s="145" t="s">
        <v>139</v>
      </c>
      <c r="AC26" s="145"/>
      <c r="AD26" s="145"/>
      <c r="AE26" s="145"/>
      <c r="AF26" s="34"/>
    </row>
    <row r="27" spans="1:32" x14ac:dyDescent="0.2">
      <c r="A27" s="26">
        <v>20</v>
      </c>
      <c r="B27" s="21">
        <v>11.1</v>
      </c>
      <c r="C27" s="21" t="s">
        <v>2</v>
      </c>
      <c r="D27" s="21">
        <v>17.899999999999999</v>
      </c>
      <c r="E27" s="21" t="s">
        <v>2</v>
      </c>
      <c r="F27" s="39"/>
      <c r="G27" s="23" t="s">
        <v>182</v>
      </c>
      <c r="H27" s="21">
        <v>10.414</v>
      </c>
      <c r="I27" s="21">
        <v>25.4</v>
      </c>
      <c r="J27" s="39"/>
      <c r="K27" s="26">
        <v>20</v>
      </c>
      <c r="L27" s="24">
        <v>1011.1</v>
      </c>
      <c r="M27" s="24">
        <v>1014.7</v>
      </c>
      <c r="N27" s="39"/>
      <c r="O27" s="26">
        <v>20</v>
      </c>
      <c r="P27" s="27">
        <v>71</v>
      </c>
      <c r="Q27" s="75">
        <v>94</v>
      </c>
      <c r="R27" s="39"/>
      <c r="S27" s="26">
        <v>20</v>
      </c>
      <c r="T27" s="32" t="s">
        <v>103</v>
      </c>
      <c r="U27" s="90">
        <v>32.200000000000003</v>
      </c>
      <c r="V27" s="90">
        <v>7.2</v>
      </c>
      <c r="W27" s="39"/>
      <c r="X27" s="145"/>
      <c r="Y27" s="145"/>
      <c r="Z27" s="145"/>
      <c r="AA27" s="39"/>
      <c r="AB27" s="145" t="s">
        <v>184</v>
      </c>
      <c r="AC27" s="145"/>
      <c r="AD27" s="145"/>
      <c r="AE27" s="145"/>
      <c r="AF27" s="34"/>
    </row>
    <row r="28" spans="1:32" x14ac:dyDescent="0.2">
      <c r="A28" s="26">
        <v>21</v>
      </c>
      <c r="B28" s="21">
        <v>9.4</v>
      </c>
      <c r="C28" s="21" t="s">
        <v>2</v>
      </c>
      <c r="D28" s="21">
        <v>21.1</v>
      </c>
      <c r="E28" s="21" t="s">
        <v>2</v>
      </c>
      <c r="F28" s="39"/>
      <c r="G28" s="23" t="s">
        <v>106</v>
      </c>
      <c r="H28" s="21">
        <v>0.50800000000000001</v>
      </c>
      <c r="I28" s="21"/>
      <c r="J28" s="39"/>
      <c r="K28" s="26">
        <v>21</v>
      </c>
      <c r="L28" s="24">
        <v>1013.8</v>
      </c>
      <c r="M28" s="24">
        <v>1015.8</v>
      </c>
      <c r="N28" s="39"/>
      <c r="O28" s="26">
        <v>21</v>
      </c>
      <c r="P28" s="27">
        <v>55</v>
      </c>
      <c r="Q28" s="27">
        <v>94</v>
      </c>
      <c r="R28" s="39"/>
      <c r="S28" s="26">
        <v>21</v>
      </c>
      <c r="T28" s="32" t="s">
        <v>103</v>
      </c>
      <c r="U28" s="90">
        <v>17.7</v>
      </c>
      <c r="V28" s="90">
        <v>1.9</v>
      </c>
      <c r="W28" s="39"/>
      <c r="X28" s="145"/>
      <c r="Y28" s="145"/>
      <c r="Z28" s="145"/>
      <c r="AA28" s="39"/>
      <c r="AB28" s="145" t="s">
        <v>154</v>
      </c>
      <c r="AC28" s="145"/>
      <c r="AD28" s="145"/>
      <c r="AE28" s="145"/>
      <c r="AF28" s="2"/>
    </row>
    <row r="29" spans="1:32" x14ac:dyDescent="0.2">
      <c r="A29" s="26">
        <v>22</v>
      </c>
      <c r="B29" s="21">
        <v>9.6</v>
      </c>
      <c r="C29" s="21" t="s">
        <v>2</v>
      </c>
      <c r="D29" s="21">
        <v>23</v>
      </c>
      <c r="E29" s="21" t="s">
        <v>2</v>
      </c>
      <c r="F29" s="39"/>
      <c r="G29" s="23"/>
      <c r="H29" s="21">
        <v>0</v>
      </c>
      <c r="I29" s="21"/>
      <c r="J29" s="39"/>
      <c r="K29" s="26">
        <v>22</v>
      </c>
      <c r="L29" s="24">
        <v>1014.8</v>
      </c>
      <c r="M29" s="24">
        <v>1017.5</v>
      </c>
      <c r="N29" s="39"/>
      <c r="O29" s="26">
        <v>22</v>
      </c>
      <c r="P29" s="27">
        <v>47</v>
      </c>
      <c r="Q29" s="27">
        <v>92</v>
      </c>
      <c r="R29" s="39"/>
      <c r="S29" s="26">
        <v>22</v>
      </c>
      <c r="T29" s="32" t="s">
        <v>88</v>
      </c>
      <c r="U29" s="90">
        <v>17.7</v>
      </c>
      <c r="V29" s="90">
        <v>1.6</v>
      </c>
      <c r="W29" s="39"/>
      <c r="X29" s="145"/>
      <c r="Y29" s="145"/>
      <c r="Z29" s="145"/>
      <c r="AA29" s="39"/>
      <c r="AB29" s="145" t="s">
        <v>169</v>
      </c>
      <c r="AC29" s="145"/>
      <c r="AD29" s="145"/>
      <c r="AE29" s="145"/>
      <c r="AF29" s="34"/>
    </row>
    <row r="30" spans="1:32" x14ac:dyDescent="0.2">
      <c r="A30" s="26">
        <v>23</v>
      </c>
      <c r="B30" s="21">
        <v>11.3</v>
      </c>
      <c r="C30" s="21" t="s">
        <v>2</v>
      </c>
      <c r="D30" s="21">
        <v>24.7</v>
      </c>
      <c r="E30" s="21" t="s">
        <v>2</v>
      </c>
      <c r="F30" s="39"/>
      <c r="G30" s="23"/>
      <c r="H30" s="21">
        <v>0</v>
      </c>
      <c r="I30" s="21"/>
      <c r="J30" s="39"/>
      <c r="K30" s="26">
        <v>23</v>
      </c>
      <c r="L30" s="24">
        <v>1009.4</v>
      </c>
      <c r="M30" s="24">
        <v>1017.5</v>
      </c>
      <c r="N30" s="39"/>
      <c r="O30" s="26">
        <v>23</v>
      </c>
      <c r="P30" s="27">
        <v>43</v>
      </c>
      <c r="Q30" s="32">
        <v>91</v>
      </c>
      <c r="R30" s="39"/>
      <c r="S30" s="26">
        <v>23</v>
      </c>
      <c r="T30" s="32" t="s">
        <v>104</v>
      </c>
      <c r="U30" s="90">
        <v>30.6</v>
      </c>
      <c r="V30" s="90">
        <v>3.9</v>
      </c>
      <c r="W30" s="39"/>
      <c r="X30" s="145"/>
      <c r="Y30" s="145"/>
      <c r="Z30" s="145"/>
      <c r="AA30" s="39"/>
      <c r="AB30" s="145" t="s">
        <v>186</v>
      </c>
      <c r="AC30" s="145"/>
      <c r="AD30" s="145"/>
      <c r="AE30" s="145"/>
      <c r="AF30" s="2"/>
    </row>
    <row r="31" spans="1:32" x14ac:dyDescent="0.2">
      <c r="A31" s="26">
        <v>24</v>
      </c>
      <c r="B31" s="21">
        <v>10.9</v>
      </c>
      <c r="C31" s="21" t="s">
        <v>2</v>
      </c>
      <c r="D31" s="21">
        <v>22.7</v>
      </c>
      <c r="E31" s="21" t="s">
        <v>2</v>
      </c>
      <c r="F31" s="39"/>
      <c r="G31" s="23"/>
      <c r="H31" s="21">
        <v>0</v>
      </c>
      <c r="I31" s="21"/>
      <c r="J31" s="39"/>
      <c r="K31" s="26">
        <v>24</v>
      </c>
      <c r="L31" s="24">
        <v>1011.1</v>
      </c>
      <c r="M31" s="24">
        <v>1013.7</v>
      </c>
      <c r="N31" s="39"/>
      <c r="O31" s="26">
        <v>24</v>
      </c>
      <c r="P31" s="27">
        <v>39</v>
      </c>
      <c r="Q31" s="27">
        <v>91</v>
      </c>
      <c r="R31" s="39"/>
      <c r="S31" s="26">
        <v>24</v>
      </c>
      <c r="T31" s="32" t="s">
        <v>88</v>
      </c>
      <c r="U31" s="90">
        <v>20.9</v>
      </c>
      <c r="V31" s="90">
        <v>3.2</v>
      </c>
      <c r="W31" s="39"/>
      <c r="X31" s="145"/>
      <c r="Y31" s="145"/>
      <c r="Z31" s="145"/>
      <c r="AA31" s="39"/>
      <c r="AB31" s="145" t="s">
        <v>98</v>
      </c>
      <c r="AC31" s="145"/>
      <c r="AD31" s="145"/>
      <c r="AE31" s="145"/>
      <c r="AF31" s="2"/>
    </row>
    <row r="32" spans="1:32" x14ac:dyDescent="0.2">
      <c r="A32" s="26">
        <v>25</v>
      </c>
      <c r="B32" s="21">
        <v>11.9</v>
      </c>
      <c r="C32" s="21" t="s">
        <v>2</v>
      </c>
      <c r="D32" s="21">
        <v>24.1</v>
      </c>
      <c r="E32" s="21" t="s">
        <v>2</v>
      </c>
      <c r="F32" s="39"/>
      <c r="G32" s="23"/>
      <c r="H32" s="21">
        <v>0</v>
      </c>
      <c r="I32" s="21"/>
      <c r="J32" s="39"/>
      <c r="K32" s="26">
        <v>25</v>
      </c>
      <c r="L32" s="24">
        <v>1010.7</v>
      </c>
      <c r="M32" s="24">
        <v>1014.3</v>
      </c>
      <c r="N32" s="39"/>
      <c r="O32" s="26">
        <v>25</v>
      </c>
      <c r="P32" s="27">
        <v>37</v>
      </c>
      <c r="Q32" s="27">
        <v>79</v>
      </c>
      <c r="R32" s="39"/>
      <c r="S32" s="26">
        <v>25</v>
      </c>
      <c r="T32" s="32" t="s">
        <v>124</v>
      </c>
      <c r="U32" s="90">
        <v>22.5</v>
      </c>
      <c r="V32" s="90">
        <v>3.2</v>
      </c>
      <c r="W32" s="39"/>
      <c r="X32" s="145"/>
      <c r="Y32" s="145"/>
      <c r="Z32" s="145"/>
      <c r="AA32" s="39"/>
      <c r="AB32" s="145" t="s">
        <v>98</v>
      </c>
      <c r="AC32" s="145"/>
      <c r="AD32" s="145"/>
      <c r="AE32" s="145"/>
      <c r="AF32" s="2"/>
    </row>
    <row r="33" spans="1:32" x14ac:dyDescent="0.2">
      <c r="A33" s="26">
        <v>26</v>
      </c>
      <c r="B33" s="21">
        <v>11.2</v>
      </c>
      <c r="C33" s="21" t="s">
        <v>2</v>
      </c>
      <c r="D33" s="21">
        <v>23.1</v>
      </c>
      <c r="E33" s="21" t="s">
        <v>2</v>
      </c>
      <c r="F33" s="39"/>
      <c r="G33" s="23"/>
      <c r="H33" s="21">
        <v>0</v>
      </c>
      <c r="I33" s="21"/>
      <c r="J33" s="39"/>
      <c r="K33" s="26">
        <v>26</v>
      </c>
      <c r="L33" s="24">
        <v>1014.4</v>
      </c>
      <c r="M33" s="24">
        <v>1018.5</v>
      </c>
      <c r="N33" s="39"/>
      <c r="O33" s="26">
        <v>26</v>
      </c>
      <c r="P33" s="27">
        <v>45</v>
      </c>
      <c r="Q33" s="27">
        <v>84</v>
      </c>
      <c r="R33" s="39"/>
      <c r="S33" s="26">
        <v>26</v>
      </c>
      <c r="T33" s="32" t="s">
        <v>88</v>
      </c>
      <c r="U33" s="90">
        <v>24.1</v>
      </c>
      <c r="V33" s="90">
        <v>3.5</v>
      </c>
      <c r="W33" s="39"/>
      <c r="X33" s="145"/>
      <c r="Y33" s="145"/>
      <c r="Z33" s="145"/>
      <c r="AA33" s="39"/>
      <c r="AB33" s="145" t="s">
        <v>189</v>
      </c>
      <c r="AC33" s="145"/>
      <c r="AD33" s="145"/>
      <c r="AE33" s="145"/>
      <c r="AF33" s="2"/>
    </row>
    <row r="34" spans="1:32" x14ac:dyDescent="0.2">
      <c r="A34" s="26">
        <v>27</v>
      </c>
      <c r="B34" s="129">
        <v>13.4</v>
      </c>
      <c r="C34" s="21" t="s">
        <v>2</v>
      </c>
      <c r="D34" s="21">
        <v>20.2</v>
      </c>
      <c r="E34" s="21" t="s">
        <v>2</v>
      </c>
      <c r="F34" s="39"/>
      <c r="G34" s="23" t="s">
        <v>187</v>
      </c>
      <c r="H34" s="21">
        <v>7.9</v>
      </c>
      <c r="I34" s="21">
        <v>37.799999999999997</v>
      </c>
      <c r="J34" s="39"/>
      <c r="K34" s="26">
        <v>27</v>
      </c>
      <c r="L34" s="24">
        <v>1018.3</v>
      </c>
      <c r="M34" s="24">
        <v>1025.5999999999999</v>
      </c>
      <c r="N34" s="39"/>
      <c r="O34" s="26">
        <v>27</v>
      </c>
      <c r="P34" s="27">
        <v>60</v>
      </c>
      <c r="Q34" s="27">
        <v>93</v>
      </c>
      <c r="R34" s="39"/>
      <c r="S34" s="26">
        <v>27</v>
      </c>
      <c r="T34" s="32" t="s">
        <v>104</v>
      </c>
      <c r="U34" s="90">
        <v>25.7</v>
      </c>
      <c r="V34" s="90">
        <v>6</v>
      </c>
      <c r="W34" s="39"/>
      <c r="X34" s="145"/>
      <c r="Y34" s="145"/>
      <c r="Z34" s="145"/>
      <c r="AA34" s="39"/>
      <c r="AB34" s="145" t="s">
        <v>139</v>
      </c>
      <c r="AC34" s="145"/>
      <c r="AD34" s="145"/>
      <c r="AE34" s="145"/>
      <c r="AF34" s="2"/>
    </row>
    <row r="35" spans="1:32" x14ac:dyDescent="0.2">
      <c r="A35" s="26">
        <v>28</v>
      </c>
      <c r="B35" s="129">
        <v>13.4</v>
      </c>
      <c r="C35" s="21" t="s">
        <v>2</v>
      </c>
      <c r="D35" s="21">
        <v>22.7</v>
      </c>
      <c r="E35" s="21" t="s">
        <v>2</v>
      </c>
      <c r="F35" s="39"/>
      <c r="G35" s="23" t="s">
        <v>106</v>
      </c>
      <c r="H35" s="21">
        <v>0.254</v>
      </c>
      <c r="I35" s="21"/>
      <c r="J35" s="39"/>
      <c r="K35" s="26">
        <v>28</v>
      </c>
      <c r="L35" s="24">
        <v>1023.6</v>
      </c>
      <c r="M35" s="24">
        <v>1026.7</v>
      </c>
      <c r="N35" s="39"/>
      <c r="O35" s="26">
        <v>28</v>
      </c>
      <c r="P35" s="27">
        <v>52</v>
      </c>
      <c r="Q35" s="27">
        <v>95</v>
      </c>
      <c r="R35" s="39"/>
      <c r="S35" s="26">
        <v>28</v>
      </c>
      <c r="T35" s="32" t="s">
        <v>64</v>
      </c>
      <c r="U35" s="90">
        <v>16.100000000000001</v>
      </c>
      <c r="V35" s="90">
        <v>1.9</v>
      </c>
      <c r="W35" s="39"/>
      <c r="X35" s="145"/>
      <c r="Y35" s="145"/>
      <c r="Z35" s="145"/>
      <c r="AA35" s="39"/>
      <c r="AB35" s="145" t="s">
        <v>188</v>
      </c>
      <c r="AC35" s="145"/>
      <c r="AD35" s="145"/>
      <c r="AE35" s="145"/>
      <c r="AF35" s="2"/>
    </row>
    <row r="36" spans="1:32" x14ac:dyDescent="0.2">
      <c r="A36" s="26">
        <v>29</v>
      </c>
      <c r="B36" s="21">
        <v>12.4</v>
      </c>
      <c r="C36" s="21" t="s">
        <v>2</v>
      </c>
      <c r="D36" s="21">
        <v>25.1</v>
      </c>
      <c r="E36" s="21" t="s">
        <v>2</v>
      </c>
      <c r="F36" s="39"/>
      <c r="G36" s="23"/>
      <c r="H36" s="21">
        <v>0</v>
      </c>
      <c r="I36" s="21"/>
      <c r="J36" s="39"/>
      <c r="K36" s="26">
        <v>29</v>
      </c>
      <c r="L36" s="24">
        <v>1021.6</v>
      </c>
      <c r="M36" s="24">
        <v>1026</v>
      </c>
      <c r="N36" s="39"/>
      <c r="O36" s="26">
        <v>29</v>
      </c>
      <c r="P36" s="27">
        <v>43</v>
      </c>
      <c r="Q36" s="27">
        <v>91</v>
      </c>
      <c r="R36" s="39"/>
      <c r="S36" s="26">
        <v>29</v>
      </c>
      <c r="T36" s="32" t="s">
        <v>63</v>
      </c>
      <c r="U36" s="90">
        <v>17.7</v>
      </c>
      <c r="V36" s="90">
        <v>1.9</v>
      </c>
      <c r="W36" s="39"/>
      <c r="X36" s="145"/>
      <c r="Y36" s="145"/>
      <c r="Z36" s="145"/>
      <c r="AA36" s="39"/>
      <c r="AB36" s="145" t="s">
        <v>98</v>
      </c>
      <c r="AC36" s="145"/>
      <c r="AD36" s="145"/>
      <c r="AE36" s="145"/>
      <c r="AF36" s="2"/>
    </row>
    <row r="37" spans="1:32" x14ac:dyDescent="0.2">
      <c r="A37" s="26">
        <v>30</v>
      </c>
      <c r="B37" s="21">
        <v>12.7</v>
      </c>
      <c r="C37" s="21" t="s">
        <v>2</v>
      </c>
      <c r="D37" s="121">
        <v>26.9</v>
      </c>
      <c r="E37" s="21" t="s">
        <v>2</v>
      </c>
      <c r="F37" s="39"/>
      <c r="G37" s="23"/>
      <c r="H37" s="21">
        <v>0</v>
      </c>
      <c r="I37" s="21"/>
      <c r="J37" s="39"/>
      <c r="K37" s="26">
        <v>30</v>
      </c>
      <c r="L37" s="24">
        <v>1020.1</v>
      </c>
      <c r="M37" s="24">
        <v>1023.9</v>
      </c>
      <c r="N37" s="39"/>
      <c r="O37" s="26">
        <v>30</v>
      </c>
      <c r="P37" s="27">
        <v>29</v>
      </c>
      <c r="Q37" s="27">
        <v>90</v>
      </c>
      <c r="R37" s="39"/>
      <c r="S37" s="26">
        <v>30</v>
      </c>
      <c r="T37" s="32" t="s">
        <v>63</v>
      </c>
      <c r="U37" s="90">
        <v>17.7</v>
      </c>
      <c r="V37" s="90">
        <v>1.8</v>
      </c>
      <c r="W37" s="39"/>
      <c r="X37" s="145"/>
      <c r="Y37" s="145"/>
      <c r="Z37" s="145"/>
      <c r="AA37" s="39"/>
      <c r="AB37" s="145" t="s">
        <v>98</v>
      </c>
      <c r="AC37" s="145"/>
      <c r="AD37" s="145"/>
      <c r="AE37" s="145"/>
      <c r="AF37" s="2"/>
    </row>
    <row r="38" spans="1:32" x14ac:dyDescent="0.2">
      <c r="A38" s="35"/>
      <c r="B38" s="21"/>
      <c r="C38" s="21"/>
      <c r="D38" s="21"/>
      <c r="E38" s="21"/>
      <c r="F38" s="39"/>
      <c r="G38" s="23"/>
      <c r="H38" s="21"/>
      <c r="I38" s="21"/>
      <c r="J38" s="39"/>
      <c r="K38" s="35"/>
      <c r="L38" s="24"/>
      <c r="M38" s="24"/>
      <c r="N38" s="39"/>
      <c r="O38" s="35"/>
      <c r="P38" s="27"/>
      <c r="Q38" s="27"/>
      <c r="R38" s="39"/>
      <c r="S38" s="35"/>
      <c r="T38" s="32"/>
      <c r="U38" s="90"/>
      <c r="V38" s="90"/>
      <c r="W38" s="39"/>
      <c r="X38" s="145"/>
      <c r="Y38" s="145"/>
      <c r="Z38" s="145"/>
      <c r="AA38" s="39"/>
      <c r="AB38" s="145"/>
      <c r="AC38" s="145"/>
      <c r="AD38" s="145"/>
      <c r="AE38" s="145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74" t="s">
        <v>10</v>
      </c>
      <c r="M39" s="174"/>
      <c r="N39" s="2"/>
      <c r="O39" s="2"/>
      <c r="P39" s="174" t="s">
        <v>10</v>
      </c>
      <c r="Q39" s="174"/>
      <c r="R39" s="2"/>
      <c r="S39" s="34"/>
      <c r="T39" s="87"/>
      <c r="U39" s="92" t="s">
        <v>53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AVERAGE(B8:B37)</f>
        <v>10.326666666666664</v>
      </c>
      <c r="C40" s="41" t="s">
        <v>2</v>
      </c>
      <c r="D40" s="41">
        <f>AVERAGE(D8:D37)</f>
        <v>20.000000000000004</v>
      </c>
      <c r="E40" s="42" t="s">
        <v>2</v>
      </c>
      <c r="F40" s="2"/>
      <c r="G40" s="43" t="s">
        <v>5</v>
      </c>
      <c r="H40" s="44">
        <f>SUM(H8:H37)</f>
        <v>118.89800000000001</v>
      </c>
      <c r="I40" s="107" t="s">
        <v>60</v>
      </c>
      <c r="J40" s="2"/>
      <c r="K40" s="40" t="s">
        <v>3</v>
      </c>
      <c r="L40" s="97">
        <f>AVERAGE(L8:L37)</f>
        <v>1014.8599999999998</v>
      </c>
      <c r="M40" s="98">
        <f>AVERAGE(M8:M37)</f>
        <v>1019.3733333333334</v>
      </c>
      <c r="N40" s="2"/>
      <c r="O40" s="40" t="s">
        <v>3</v>
      </c>
      <c r="P40" s="110">
        <f>AVERAGE(P8:P37)</f>
        <v>52.866666666666667</v>
      </c>
      <c r="Q40" s="111">
        <f>AVERAGE(Q8:Q37)</f>
        <v>88.63333333333334</v>
      </c>
      <c r="R40" s="2"/>
      <c r="S40" s="80" t="s">
        <v>11</v>
      </c>
      <c r="T40" s="80" t="s">
        <v>103</v>
      </c>
      <c r="U40" s="91">
        <f>MAXA(U8:U37)</f>
        <v>35.4</v>
      </c>
      <c r="V40" s="94"/>
      <c r="W40" s="2"/>
      <c r="X40" s="163" t="s">
        <v>36</v>
      </c>
      <c r="Y40" s="163"/>
      <c r="Z40" s="163"/>
      <c r="AA40" s="2"/>
      <c r="AB40" s="164" t="s">
        <v>35</v>
      </c>
      <c r="AC40" s="164"/>
      <c r="AD40" s="164"/>
      <c r="AE40" s="164"/>
      <c r="AF40" s="2"/>
    </row>
    <row r="41" spans="1:32" x14ac:dyDescent="0.2">
      <c r="A41" s="46" t="s">
        <v>19</v>
      </c>
      <c r="B41" s="153">
        <f>AVERAGE(B49:B78)</f>
        <v>14.949999999999996</v>
      </c>
      <c r="C41" s="154"/>
      <c r="D41" s="154"/>
      <c r="E41" s="47" t="s">
        <v>2</v>
      </c>
      <c r="F41" s="2"/>
      <c r="G41" s="101" t="s">
        <v>57</v>
      </c>
      <c r="H41" s="104">
        <v>1</v>
      </c>
      <c r="I41" s="108" t="s">
        <v>41</v>
      </c>
      <c r="J41" s="2"/>
      <c r="K41" s="46" t="s">
        <v>32</v>
      </c>
      <c r="L41" s="155">
        <f>AVERAGE(L8:M8,L9:M9,L10:M10,L11:M11,L12:M12,L13:M13,L14:M14,L15:M15,L16:M16,L17:M17,L18:M18,L19:M19,L20:M20,L21:M21,L22:M22,L23:M23,L24:M24,L25:M25,L26:M26,L27:M27,L28:M28,L29:M29,L30:M30,L31:M31,L32:M32,L33:M33,L34:M34,L35:M35,L36:M36,L37:M37)</f>
        <v>1017.1166666666667</v>
      </c>
      <c r="M41" s="156"/>
      <c r="N41" s="2"/>
      <c r="O41" s="48" t="s">
        <v>33</v>
      </c>
      <c r="P41" s="157">
        <f>AVERAGE(P8:Q8,P9:Q9,P10:Q10,P11:Q11,P12:Q12,P13:Q13,P14:Q14,P15:Q15,P16:Q16,P17:Q17,P18:Q18,P19:Q19,P20:Q20,P21:Q21,P22:Q22,P23:Q23,P24:Q24,P25:Q25,P26:Q26,P27:Q27,P28:Q28,P29:Q29,P30:Q30,P31:Q31,P32:Q32,P33:Q33,P34:Q34,P35:Q35,P36:Q36,P37:Q37)</f>
        <v>70.75</v>
      </c>
      <c r="Q41" s="158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MINA(B8:B37)</f>
        <v>6.3</v>
      </c>
      <c r="C42" s="52" t="s">
        <v>2</v>
      </c>
      <c r="D42" s="52">
        <f>MAXA(D8:D37)</f>
        <v>26.9</v>
      </c>
      <c r="E42" s="53" t="s">
        <v>2</v>
      </c>
      <c r="F42" s="2"/>
      <c r="G42" s="43" t="s">
        <v>6</v>
      </c>
      <c r="H42" s="44">
        <f>MAXA(H8:H37)</f>
        <v>47.244</v>
      </c>
      <c r="I42" s="91">
        <f>MAXA(I8:I37)</f>
        <v>64.5</v>
      </c>
      <c r="J42" s="2"/>
      <c r="K42" s="51" t="s">
        <v>4</v>
      </c>
      <c r="L42" s="99">
        <f>MINA(L8:L37)</f>
        <v>999.1</v>
      </c>
      <c r="M42" s="99">
        <f>MAXA(M8:M37)</f>
        <v>1029</v>
      </c>
      <c r="N42" s="2"/>
      <c r="O42" s="51" t="s">
        <v>4</v>
      </c>
      <c r="P42" s="89">
        <f>MINA(P8:P37)</f>
        <v>29</v>
      </c>
      <c r="Q42" s="89">
        <f>MAXA(Q8:Q37)</f>
        <v>97</v>
      </c>
      <c r="R42" s="54"/>
      <c r="S42" s="172" t="s">
        <v>50</v>
      </c>
      <c r="T42" s="173"/>
      <c r="U42" s="96">
        <f>AVERAGE(U8:U37)</f>
        <v>21.506666666666668</v>
      </c>
      <c r="V42" s="96">
        <f>AVERAGE(V8:V37)</f>
        <v>3.0966666666666671</v>
      </c>
      <c r="W42" s="2"/>
      <c r="X42" s="100">
        <f>SUM(H8:H17)</f>
        <v>3.81</v>
      </c>
      <c r="Y42" s="100">
        <f>SUM(H18:H27)</f>
        <v>106.426</v>
      </c>
      <c r="Z42" s="100">
        <f>SUM(H28:H37)</f>
        <v>8.6620000000000008</v>
      </c>
      <c r="AA42" s="2"/>
      <c r="AB42" s="74" t="s">
        <v>43</v>
      </c>
      <c r="AC42" s="100">
        <f>AVERAGE(B8:B17)</f>
        <v>8.4599999999999991</v>
      </c>
      <c r="AD42" s="100">
        <f>AVERAGE(D8:D17)</f>
        <v>19.07</v>
      </c>
      <c r="AE42" s="100">
        <f>AVERAGE(B49:B58)</f>
        <v>13.379999999999999</v>
      </c>
      <c r="AF42" s="2"/>
    </row>
    <row r="43" spans="1:32" ht="12.75" x14ac:dyDescent="0.25">
      <c r="A43" s="2"/>
      <c r="B43" s="160" t="s">
        <v>27</v>
      </c>
      <c r="C43" s="160"/>
      <c r="D43" s="160"/>
      <c r="E43" s="160"/>
      <c r="F43" s="160"/>
      <c r="G43" s="160"/>
      <c r="H43" s="55">
        <f>Marzo!H45</f>
        <v>203.43400000000003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AVERAGE(B18:B27)</f>
        <v>10.9</v>
      </c>
      <c r="AD43" s="100">
        <f>AVERAGE(D18:D27)</f>
        <v>17.57</v>
      </c>
      <c r="AE43" s="100">
        <f>AVERAGE(B59:B68)</f>
        <v>13.970000000000002</v>
      </c>
      <c r="AF43" s="2"/>
    </row>
    <row r="44" spans="1:32" x14ac:dyDescent="0.2">
      <c r="A44" s="2"/>
      <c r="B44" s="161" t="s">
        <v>28</v>
      </c>
      <c r="C44" s="161"/>
      <c r="D44" s="161"/>
      <c r="E44" s="161"/>
      <c r="F44" s="161"/>
      <c r="G44" s="161"/>
      <c r="H44" s="56">
        <f>H40</f>
        <v>118.89800000000001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>
        <f>AVERAGE(B28:B37)</f>
        <v>11.620000000000001</v>
      </c>
      <c r="AD44" s="100">
        <f>AVERAGE(D28:D37)</f>
        <v>23.359999999999996</v>
      </c>
      <c r="AE44" s="100">
        <f>AVERAGE(B69:B79)</f>
        <v>17.499999999999996</v>
      </c>
      <c r="AF44" s="2"/>
    </row>
    <row r="45" spans="1:32" x14ac:dyDescent="0.2">
      <c r="A45" s="2"/>
      <c r="B45" s="162" t="s">
        <v>29</v>
      </c>
      <c r="C45" s="162"/>
      <c r="D45" s="162"/>
      <c r="E45" s="162"/>
      <c r="F45" s="162"/>
      <c r="G45" s="162"/>
      <c r="H45" s="57">
        <f>SUM(H43:H44)</f>
        <v>322.33200000000005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59"/>
      <c r="B47" s="159"/>
      <c r="C47" s="159"/>
      <c r="D47" s="159"/>
      <c r="E47" s="159"/>
      <c r="F47" s="159"/>
      <c r="G47" s="159"/>
      <c r="L47" s="59"/>
      <c r="P47" s="59"/>
    </row>
    <row r="48" spans="1:32" x14ac:dyDescent="0.2">
      <c r="A48" s="150" t="s">
        <v>34</v>
      </c>
      <c r="B48" s="151"/>
      <c r="C48" s="152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113">
        <v>13.2</v>
      </c>
      <c r="C49" s="64" t="s">
        <v>2</v>
      </c>
      <c r="L49" s="62"/>
    </row>
    <row r="50" spans="1:20" x14ac:dyDescent="0.2">
      <c r="A50" s="26">
        <v>2</v>
      </c>
      <c r="B50" s="114">
        <v>9.6</v>
      </c>
      <c r="C50" s="66" t="s">
        <v>2</v>
      </c>
    </row>
    <row r="51" spans="1:20" x14ac:dyDescent="0.2">
      <c r="A51" s="26">
        <v>3</v>
      </c>
      <c r="B51" s="114">
        <v>14.3</v>
      </c>
      <c r="C51" s="66" t="s">
        <v>2</v>
      </c>
      <c r="H51" s="65"/>
      <c r="L51" s="1"/>
      <c r="P51" s="1"/>
      <c r="T51" s="86"/>
    </row>
    <row r="52" spans="1:20" x14ac:dyDescent="0.2">
      <c r="A52" s="26">
        <v>4</v>
      </c>
      <c r="B52" s="114">
        <v>15.3</v>
      </c>
      <c r="C52" s="66" t="s">
        <v>2</v>
      </c>
      <c r="H52" s="65"/>
      <c r="K52" s="60"/>
      <c r="L52" s="60"/>
      <c r="M52" s="60"/>
      <c r="N52" s="60"/>
      <c r="O52" s="60"/>
    </row>
    <row r="53" spans="1:20" x14ac:dyDescent="0.2">
      <c r="A53" s="26">
        <v>5</v>
      </c>
      <c r="B53" s="114">
        <v>16.3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114">
        <v>16.3</v>
      </c>
      <c r="C54" s="66" t="s">
        <v>2</v>
      </c>
    </row>
    <row r="55" spans="1:20" x14ac:dyDescent="0.2">
      <c r="A55" s="26">
        <v>7</v>
      </c>
      <c r="B55" s="114">
        <v>12.7</v>
      </c>
      <c r="C55" s="66" t="s">
        <v>2</v>
      </c>
    </row>
    <row r="56" spans="1:20" x14ac:dyDescent="0.2">
      <c r="A56" s="26">
        <v>8</v>
      </c>
      <c r="B56" s="114">
        <v>10.199999999999999</v>
      </c>
      <c r="C56" s="66" t="s">
        <v>2</v>
      </c>
    </row>
    <row r="57" spans="1:20" x14ac:dyDescent="0.2">
      <c r="A57" s="26">
        <v>9</v>
      </c>
      <c r="B57" s="114">
        <v>11.1</v>
      </c>
      <c r="C57" s="66" t="s">
        <v>2</v>
      </c>
    </row>
    <row r="58" spans="1:20" x14ac:dyDescent="0.2">
      <c r="A58" s="26">
        <v>10</v>
      </c>
      <c r="B58" s="114">
        <v>14.8</v>
      </c>
      <c r="C58" s="66" t="s">
        <v>2</v>
      </c>
    </row>
    <row r="59" spans="1:20" x14ac:dyDescent="0.2">
      <c r="A59" s="26">
        <v>11</v>
      </c>
      <c r="B59" s="114">
        <v>16.100000000000001</v>
      </c>
      <c r="C59" s="66" t="s">
        <v>2</v>
      </c>
    </row>
    <row r="60" spans="1:20" x14ac:dyDescent="0.2">
      <c r="A60" s="26">
        <v>12</v>
      </c>
      <c r="B60" s="114">
        <v>14.7</v>
      </c>
      <c r="C60" s="66" t="s">
        <v>2</v>
      </c>
    </row>
    <row r="61" spans="1:20" x14ac:dyDescent="0.2">
      <c r="A61" s="26">
        <v>13</v>
      </c>
      <c r="B61" s="114">
        <v>13.9</v>
      </c>
      <c r="C61" s="66" t="s">
        <v>2</v>
      </c>
    </row>
    <row r="62" spans="1:20" x14ac:dyDescent="0.2">
      <c r="A62" s="26">
        <v>14</v>
      </c>
      <c r="B62" s="114">
        <v>12.4</v>
      </c>
      <c r="C62" s="66" t="s">
        <v>2</v>
      </c>
    </row>
    <row r="63" spans="1:20" x14ac:dyDescent="0.2">
      <c r="A63" s="26">
        <v>15</v>
      </c>
      <c r="B63" s="114">
        <v>14.6</v>
      </c>
      <c r="C63" s="66" t="s">
        <v>2</v>
      </c>
    </row>
    <row r="64" spans="1:20" x14ac:dyDescent="0.2">
      <c r="A64" s="26">
        <v>16</v>
      </c>
      <c r="B64" s="114">
        <v>14.4</v>
      </c>
      <c r="C64" s="66" t="s">
        <v>2</v>
      </c>
    </row>
    <row r="65" spans="1:3" x14ac:dyDescent="0.2">
      <c r="A65" s="26">
        <v>17</v>
      </c>
      <c r="B65" s="114">
        <v>12.4</v>
      </c>
      <c r="C65" s="66" t="s">
        <v>2</v>
      </c>
    </row>
    <row r="66" spans="1:3" x14ac:dyDescent="0.2">
      <c r="A66" s="26">
        <v>18</v>
      </c>
      <c r="B66" s="114">
        <v>14.6</v>
      </c>
      <c r="C66" s="66" t="s">
        <v>2</v>
      </c>
    </row>
    <row r="67" spans="1:3" x14ac:dyDescent="0.2">
      <c r="A67" s="26">
        <v>19</v>
      </c>
      <c r="B67" s="114">
        <v>13.2</v>
      </c>
      <c r="C67" s="66" t="s">
        <v>2</v>
      </c>
    </row>
    <row r="68" spans="1:3" x14ac:dyDescent="0.2">
      <c r="A68" s="26">
        <v>20</v>
      </c>
      <c r="B68" s="114">
        <v>13.4</v>
      </c>
      <c r="C68" s="66" t="s">
        <v>2</v>
      </c>
    </row>
    <row r="69" spans="1:3" x14ac:dyDescent="0.2">
      <c r="A69" s="26">
        <v>21</v>
      </c>
      <c r="B69" s="114">
        <v>14.8</v>
      </c>
      <c r="C69" s="66" t="s">
        <v>2</v>
      </c>
    </row>
    <row r="70" spans="1:3" x14ac:dyDescent="0.2">
      <c r="A70" s="26">
        <v>22</v>
      </c>
      <c r="B70" s="114">
        <v>16.7</v>
      </c>
      <c r="C70" s="66" t="s">
        <v>2</v>
      </c>
    </row>
    <row r="71" spans="1:3" x14ac:dyDescent="0.2">
      <c r="A71" s="26">
        <v>23</v>
      </c>
      <c r="B71" s="114">
        <v>17.399999999999999</v>
      </c>
      <c r="C71" s="66" t="s">
        <v>2</v>
      </c>
    </row>
    <row r="72" spans="1:3" x14ac:dyDescent="0.2">
      <c r="A72" s="26">
        <v>24</v>
      </c>
      <c r="B72" s="114">
        <v>17.2</v>
      </c>
      <c r="C72" s="66" t="s">
        <v>2</v>
      </c>
    </row>
    <row r="73" spans="1:3" x14ac:dyDescent="0.2">
      <c r="A73" s="26">
        <v>25</v>
      </c>
      <c r="B73" s="114">
        <v>18.5</v>
      </c>
      <c r="C73" s="66" t="s">
        <v>2</v>
      </c>
    </row>
    <row r="74" spans="1:3" x14ac:dyDescent="0.2">
      <c r="A74" s="26">
        <v>26</v>
      </c>
      <c r="B74" s="114">
        <v>17.5</v>
      </c>
      <c r="C74" s="66" t="s">
        <v>2</v>
      </c>
    </row>
    <row r="75" spans="1:3" x14ac:dyDescent="0.2">
      <c r="A75" s="26">
        <v>27</v>
      </c>
      <c r="B75" s="114">
        <v>15.9</v>
      </c>
      <c r="C75" s="66" t="s">
        <v>2</v>
      </c>
    </row>
    <row r="76" spans="1:3" x14ac:dyDescent="0.2">
      <c r="A76" s="26">
        <v>28</v>
      </c>
      <c r="B76" s="114">
        <v>17.600000000000001</v>
      </c>
      <c r="C76" s="66" t="s">
        <v>2</v>
      </c>
    </row>
    <row r="77" spans="1:3" x14ac:dyDescent="0.2">
      <c r="A77" s="26">
        <v>29</v>
      </c>
      <c r="B77" s="114">
        <v>19.2</v>
      </c>
      <c r="C77" s="66" t="s">
        <v>2</v>
      </c>
    </row>
    <row r="78" spans="1:3" x14ac:dyDescent="0.2">
      <c r="A78" s="26">
        <v>30</v>
      </c>
      <c r="B78" s="114">
        <v>20.2</v>
      </c>
      <c r="C78" s="66" t="s">
        <v>2</v>
      </c>
    </row>
    <row r="79" spans="1:3" x14ac:dyDescent="0.2">
      <c r="A79" s="35"/>
      <c r="B79" s="67"/>
      <c r="C79" s="68"/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O79"/>
  <sheetViews>
    <sheetView tabSelected="1" workbookViewId="0">
      <selection activeCell="H42" sqref="H42"/>
    </sheetView>
  </sheetViews>
  <sheetFormatPr defaultColWidth="9.140625" defaultRowHeight="11.25" x14ac:dyDescent="0.2"/>
  <cols>
    <col min="1" max="1" width="3.85546875" style="3" customWidth="1"/>
    <col min="2" max="2" width="5.425781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7.28515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6.28515625" style="3" bestFit="1" customWidth="1"/>
    <col min="14" max="14" width="1.5703125" style="3" customWidth="1"/>
    <col min="15" max="15" width="4.85546875" style="3" bestFit="1" customWidth="1"/>
    <col min="16" max="16" width="4.42578125" style="3" customWidth="1"/>
    <col min="17" max="17" width="4.710937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.140625" style="3" bestFit="1" customWidth="1"/>
    <col min="22" max="22" width="5.5703125" style="3" bestFit="1" customWidth="1"/>
    <col min="23" max="23" width="1.42578125" style="3" customWidth="1"/>
    <col min="24" max="25" width="5.7109375" style="3" customWidth="1"/>
    <col min="26" max="26" width="15.855468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8.8554687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71" t="s">
        <v>23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2"/>
      <c r="O2" s="166" t="s">
        <v>74</v>
      </c>
      <c r="P2" s="167"/>
      <c r="Q2" s="167"/>
      <c r="R2" s="167"/>
      <c r="S2" s="167"/>
      <c r="T2" s="167"/>
      <c r="U2" s="167"/>
      <c r="V2" s="167"/>
      <c r="W2" s="2"/>
      <c r="X2" s="165" t="s">
        <v>20</v>
      </c>
      <c r="Y2" s="165"/>
      <c r="Z2" s="165"/>
      <c r="AA2" s="165"/>
      <c r="AB2" s="165"/>
      <c r="AC2" s="165"/>
      <c r="AD2" s="165"/>
      <c r="AE2" s="165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68" t="s">
        <v>21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2"/>
      <c r="X4" s="148" t="s">
        <v>75</v>
      </c>
      <c r="Y4" s="147"/>
      <c r="Z4" s="147"/>
      <c r="AA4" s="9"/>
      <c r="AB4" s="146">
        <v>45778</v>
      </c>
      <c r="AC4" s="147"/>
      <c r="AD4" s="147"/>
      <c r="AE4" s="147"/>
      <c r="AF4" s="2"/>
    </row>
    <row r="5" spans="1:119" ht="12.75" customHeight="1" x14ac:dyDescent="0.25">
      <c r="A5" s="2"/>
      <c r="B5" s="169" t="s">
        <v>22</v>
      </c>
      <c r="C5" s="169"/>
      <c r="D5" s="169"/>
      <c r="E5" s="169"/>
      <c r="F5" s="169"/>
      <c r="G5" s="169"/>
      <c r="H5" s="169"/>
      <c r="I5" s="10"/>
      <c r="J5" s="2"/>
      <c r="K5" s="170" t="s">
        <v>24</v>
      </c>
      <c r="L5" s="170"/>
      <c r="M5" s="170"/>
      <c r="N5" s="2"/>
      <c r="O5" s="170" t="s">
        <v>25</v>
      </c>
      <c r="P5" s="170"/>
      <c r="Q5" s="170"/>
      <c r="R5" s="11"/>
      <c r="S5" s="175" t="s">
        <v>12</v>
      </c>
      <c r="T5" s="175"/>
      <c r="U5" s="175"/>
      <c r="V5" s="175"/>
      <c r="W5" s="2"/>
      <c r="X5" s="144" t="s">
        <v>15</v>
      </c>
      <c r="Y5" s="144"/>
      <c r="Z5" s="144"/>
      <c r="AA5" s="2"/>
      <c r="AB5" s="144" t="s">
        <v>31</v>
      </c>
      <c r="AC5" s="144"/>
      <c r="AD5" s="144"/>
      <c r="AE5" s="144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59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4" t="s">
        <v>17</v>
      </c>
      <c r="Y6" s="144"/>
      <c r="Z6" s="144"/>
      <c r="AA6" s="2"/>
      <c r="AB6" s="144" t="s">
        <v>30</v>
      </c>
      <c r="AC6" s="144"/>
      <c r="AD6" s="144"/>
      <c r="AE6" s="144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58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49" t="s">
        <v>55</v>
      </c>
      <c r="Y7" s="149"/>
      <c r="Z7" s="149"/>
      <c r="AA7" s="149"/>
      <c r="AB7" s="149"/>
      <c r="AC7" s="149"/>
      <c r="AD7" s="149"/>
      <c r="AE7" s="149"/>
      <c r="AF7" s="2"/>
    </row>
    <row r="8" spans="1:119" x14ac:dyDescent="0.2">
      <c r="A8" s="20">
        <v>1</v>
      </c>
      <c r="B8" s="21">
        <v>12.7</v>
      </c>
      <c r="C8" s="21" t="s">
        <v>2</v>
      </c>
      <c r="D8" s="21">
        <v>28.1</v>
      </c>
      <c r="E8" s="21" t="s">
        <v>2</v>
      </c>
      <c r="F8" s="39"/>
      <c r="G8" s="23"/>
      <c r="H8" s="21">
        <v>0</v>
      </c>
      <c r="I8" s="21"/>
      <c r="J8" s="39"/>
      <c r="K8" s="20">
        <v>1</v>
      </c>
      <c r="L8" s="24">
        <v>1018.9</v>
      </c>
      <c r="M8" s="24">
        <v>1023.2</v>
      </c>
      <c r="N8" s="39"/>
      <c r="O8" s="20">
        <v>1</v>
      </c>
      <c r="P8" s="27">
        <v>29</v>
      </c>
      <c r="Q8" s="27">
        <v>85</v>
      </c>
      <c r="R8" s="39"/>
      <c r="S8" s="20">
        <v>1</v>
      </c>
      <c r="T8" s="32" t="s">
        <v>88</v>
      </c>
      <c r="U8" s="90">
        <v>16.100000000000001</v>
      </c>
      <c r="V8" s="90">
        <v>2.1</v>
      </c>
      <c r="W8" s="39"/>
      <c r="X8" s="145"/>
      <c r="Y8" s="145"/>
      <c r="Z8" s="145"/>
      <c r="AA8" s="39"/>
      <c r="AB8" s="145" t="s">
        <v>98</v>
      </c>
      <c r="AC8" s="145"/>
      <c r="AD8" s="145"/>
      <c r="AE8" s="145"/>
      <c r="AF8" s="2"/>
    </row>
    <row r="9" spans="1:119" x14ac:dyDescent="0.2">
      <c r="A9" s="26">
        <v>2</v>
      </c>
      <c r="B9" s="21">
        <v>13.8</v>
      </c>
      <c r="C9" s="21" t="s">
        <v>2</v>
      </c>
      <c r="D9" s="21">
        <v>28.4</v>
      </c>
      <c r="E9" s="21" t="s">
        <v>2</v>
      </c>
      <c r="F9" s="39"/>
      <c r="G9" s="23"/>
      <c r="H9" s="21">
        <v>0</v>
      </c>
      <c r="I9" s="21"/>
      <c r="J9" s="39"/>
      <c r="K9" s="26">
        <v>2</v>
      </c>
      <c r="L9" s="24">
        <v>1018.2</v>
      </c>
      <c r="M9" s="24">
        <v>1022.3</v>
      </c>
      <c r="N9" s="39"/>
      <c r="O9" s="26">
        <v>2</v>
      </c>
      <c r="P9" s="27">
        <v>33</v>
      </c>
      <c r="Q9" s="27">
        <v>85</v>
      </c>
      <c r="R9" s="39"/>
      <c r="S9" s="26">
        <v>2</v>
      </c>
      <c r="T9" s="32" t="s">
        <v>88</v>
      </c>
      <c r="U9" s="31">
        <v>16.100000000000001</v>
      </c>
      <c r="V9" s="31">
        <v>1.9</v>
      </c>
      <c r="W9" s="39"/>
      <c r="X9" s="145"/>
      <c r="Y9" s="145"/>
      <c r="Z9" s="145"/>
      <c r="AA9" s="39"/>
      <c r="AB9" s="145" t="s">
        <v>191</v>
      </c>
      <c r="AC9" s="145"/>
      <c r="AD9" s="145"/>
      <c r="AE9" s="145"/>
      <c r="AF9" s="2"/>
    </row>
    <row r="10" spans="1:119" x14ac:dyDescent="0.2">
      <c r="A10" s="26">
        <v>3</v>
      </c>
      <c r="B10" s="21">
        <v>16.2</v>
      </c>
      <c r="C10" s="21" t="s">
        <v>2</v>
      </c>
      <c r="D10" s="21">
        <v>25.3</v>
      </c>
      <c r="E10" s="21" t="s">
        <v>2</v>
      </c>
      <c r="F10" s="39"/>
      <c r="G10" s="23"/>
      <c r="H10" s="21">
        <v>0</v>
      </c>
      <c r="I10" s="21"/>
      <c r="J10" s="39"/>
      <c r="K10" s="26">
        <v>3</v>
      </c>
      <c r="L10" s="24">
        <v>1013.1</v>
      </c>
      <c r="M10" s="24">
        <v>1019.3</v>
      </c>
      <c r="N10" s="39"/>
      <c r="O10" s="26">
        <v>3</v>
      </c>
      <c r="P10" s="27">
        <v>51</v>
      </c>
      <c r="Q10" s="27">
        <v>81</v>
      </c>
      <c r="R10" s="39"/>
      <c r="S10" s="26">
        <v>3</v>
      </c>
      <c r="T10" s="32" t="s">
        <v>124</v>
      </c>
      <c r="U10" s="90">
        <v>17.7</v>
      </c>
      <c r="V10" s="90">
        <v>2.1</v>
      </c>
      <c r="W10" s="39"/>
      <c r="X10" s="145"/>
      <c r="Y10" s="145"/>
      <c r="Z10" s="145"/>
      <c r="AA10" s="39"/>
      <c r="AB10" s="145" t="s">
        <v>65</v>
      </c>
      <c r="AC10" s="145"/>
      <c r="AD10" s="145"/>
      <c r="AE10" s="145"/>
      <c r="AF10" s="2"/>
    </row>
    <row r="11" spans="1:119" x14ac:dyDescent="0.2">
      <c r="A11" s="26">
        <v>4</v>
      </c>
      <c r="B11" s="21">
        <v>14.3</v>
      </c>
      <c r="C11" s="21" t="s">
        <v>2</v>
      </c>
      <c r="D11" s="21">
        <v>22.8</v>
      </c>
      <c r="E11" s="21" t="s">
        <v>2</v>
      </c>
      <c r="F11" s="39"/>
      <c r="G11" s="23" t="s">
        <v>192</v>
      </c>
      <c r="H11" s="21">
        <v>1.8</v>
      </c>
      <c r="I11" s="21">
        <v>5.8</v>
      </c>
      <c r="J11" s="39"/>
      <c r="K11" s="26">
        <v>4</v>
      </c>
      <c r="L11" s="24">
        <v>1004.6</v>
      </c>
      <c r="M11" s="24">
        <v>1014.1</v>
      </c>
      <c r="N11" s="39"/>
      <c r="O11" s="26">
        <v>4</v>
      </c>
      <c r="P11" s="27">
        <v>70</v>
      </c>
      <c r="Q11" s="27">
        <v>86</v>
      </c>
      <c r="R11" s="39"/>
      <c r="S11" s="26">
        <v>4</v>
      </c>
      <c r="T11" s="32" t="s">
        <v>88</v>
      </c>
      <c r="U11" s="90">
        <v>19.3</v>
      </c>
      <c r="V11" s="90">
        <v>2.2999999999999998</v>
      </c>
      <c r="W11" s="39"/>
      <c r="X11" s="145"/>
      <c r="Y11" s="145"/>
      <c r="Z11" s="145"/>
      <c r="AA11" s="39"/>
      <c r="AB11" s="145" t="s">
        <v>132</v>
      </c>
      <c r="AC11" s="145"/>
      <c r="AD11" s="145"/>
      <c r="AE11" s="145"/>
      <c r="AF11" s="30"/>
    </row>
    <row r="12" spans="1:119" x14ac:dyDescent="0.2">
      <c r="A12" s="26">
        <v>5</v>
      </c>
      <c r="B12" s="21">
        <v>14</v>
      </c>
      <c r="C12" s="21" t="s">
        <v>2</v>
      </c>
      <c r="D12" s="21">
        <v>18.5</v>
      </c>
      <c r="E12" s="21" t="s">
        <v>2</v>
      </c>
      <c r="F12" s="39"/>
      <c r="G12" s="23" t="s">
        <v>190</v>
      </c>
      <c r="H12" s="21">
        <v>6.6</v>
      </c>
      <c r="I12" s="21">
        <v>3.6</v>
      </c>
      <c r="J12" s="39"/>
      <c r="K12" s="26">
        <v>5</v>
      </c>
      <c r="L12" s="24">
        <v>1001.8</v>
      </c>
      <c r="M12" s="24">
        <v>1006.5</v>
      </c>
      <c r="N12" s="39"/>
      <c r="O12" s="26">
        <v>5</v>
      </c>
      <c r="P12" s="27">
        <v>78</v>
      </c>
      <c r="Q12" s="27">
        <v>93</v>
      </c>
      <c r="R12" s="39"/>
      <c r="S12" s="26">
        <v>5</v>
      </c>
      <c r="T12" s="32" t="s">
        <v>103</v>
      </c>
      <c r="U12" s="90">
        <v>25.7</v>
      </c>
      <c r="V12" s="90">
        <v>4.2</v>
      </c>
      <c r="W12" s="39"/>
      <c r="X12" s="145"/>
      <c r="Y12" s="145"/>
      <c r="Z12" s="145"/>
      <c r="AA12" s="39"/>
      <c r="AB12" s="145" t="s">
        <v>132</v>
      </c>
      <c r="AC12" s="145"/>
      <c r="AD12" s="145"/>
      <c r="AE12" s="145"/>
      <c r="AF12" s="2"/>
    </row>
    <row r="13" spans="1:119" x14ac:dyDescent="0.2">
      <c r="A13" s="26">
        <v>6</v>
      </c>
      <c r="B13" s="21">
        <v>13.3</v>
      </c>
      <c r="C13" s="21" t="s">
        <v>2</v>
      </c>
      <c r="D13" s="21">
        <v>18.600000000000001</v>
      </c>
      <c r="E13" s="21" t="s">
        <v>2</v>
      </c>
      <c r="F13" s="39"/>
      <c r="G13" s="23" t="s">
        <v>194</v>
      </c>
      <c r="H13" s="21">
        <v>8.1</v>
      </c>
      <c r="I13" s="21">
        <v>39.9</v>
      </c>
      <c r="J13" s="39"/>
      <c r="K13" s="26">
        <v>6</v>
      </c>
      <c r="L13" s="24">
        <v>1006.5</v>
      </c>
      <c r="M13" s="24">
        <v>1012.6</v>
      </c>
      <c r="N13" s="39"/>
      <c r="O13" s="26">
        <v>6</v>
      </c>
      <c r="P13" s="27">
        <v>73</v>
      </c>
      <c r="Q13" s="32">
        <v>94</v>
      </c>
      <c r="R13" s="39"/>
      <c r="S13" s="26">
        <v>6</v>
      </c>
      <c r="T13" s="32" t="s">
        <v>103</v>
      </c>
      <c r="U13" s="90">
        <v>24.1</v>
      </c>
      <c r="V13" s="90">
        <v>4.5</v>
      </c>
      <c r="W13" s="39"/>
      <c r="X13" s="145"/>
      <c r="Y13" s="145"/>
      <c r="Z13" s="145"/>
      <c r="AA13" s="39"/>
      <c r="AB13" s="145" t="s">
        <v>132</v>
      </c>
      <c r="AC13" s="145"/>
      <c r="AD13" s="145"/>
      <c r="AE13" s="145"/>
      <c r="AF13" s="2"/>
    </row>
    <row r="14" spans="1:119" x14ac:dyDescent="0.2">
      <c r="A14" s="26">
        <v>7</v>
      </c>
      <c r="B14" s="21">
        <v>10.6</v>
      </c>
      <c r="C14" s="21" t="s">
        <v>2</v>
      </c>
      <c r="D14" s="21">
        <v>17.399999999999999</v>
      </c>
      <c r="E14" s="21" t="s">
        <v>2</v>
      </c>
      <c r="F14" s="39"/>
      <c r="G14" s="23" t="s">
        <v>193</v>
      </c>
      <c r="H14" s="21">
        <v>18.8</v>
      </c>
      <c r="I14" s="21">
        <v>48.3</v>
      </c>
      <c r="J14" s="39"/>
      <c r="K14" s="26">
        <v>7</v>
      </c>
      <c r="L14" s="24">
        <v>1010.9</v>
      </c>
      <c r="M14" s="24">
        <v>1013.2</v>
      </c>
      <c r="N14" s="39"/>
      <c r="O14" s="26">
        <v>7</v>
      </c>
      <c r="P14" s="75">
        <v>65</v>
      </c>
      <c r="Q14" s="27">
        <v>96</v>
      </c>
      <c r="R14" s="39"/>
      <c r="S14" s="26">
        <v>7</v>
      </c>
      <c r="T14" s="32" t="s">
        <v>103</v>
      </c>
      <c r="U14" s="90">
        <v>33.799999999999997</v>
      </c>
      <c r="V14" s="90">
        <v>5.8</v>
      </c>
      <c r="W14" s="39"/>
      <c r="X14" s="145"/>
      <c r="Y14" s="145"/>
      <c r="Z14" s="145"/>
      <c r="AA14" s="39"/>
      <c r="AB14" s="145" t="s">
        <v>196</v>
      </c>
      <c r="AC14" s="145"/>
      <c r="AD14" s="145"/>
      <c r="AE14" s="145"/>
      <c r="AF14" s="2"/>
    </row>
    <row r="15" spans="1:119" x14ac:dyDescent="0.2">
      <c r="A15" s="26">
        <v>8</v>
      </c>
      <c r="B15" s="21">
        <v>7.9</v>
      </c>
      <c r="C15" s="21" t="s">
        <v>2</v>
      </c>
      <c r="D15" s="21">
        <v>21.1</v>
      </c>
      <c r="E15" s="21" t="s">
        <v>2</v>
      </c>
      <c r="F15" s="39"/>
      <c r="G15" s="23"/>
      <c r="H15" s="21">
        <v>0</v>
      </c>
      <c r="I15" s="21"/>
      <c r="J15" s="39"/>
      <c r="K15" s="26">
        <v>8</v>
      </c>
      <c r="L15" s="24">
        <v>1010.9</v>
      </c>
      <c r="M15" s="24">
        <v>1013.8</v>
      </c>
      <c r="N15" s="39"/>
      <c r="O15" s="26">
        <v>8</v>
      </c>
      <c r="P15" s="75">
        <v>52</v>
      </c>
      <c r="Q15" s="27">
        <v>96</v>
      </c>
      <c r="R15" s="39"/>
      <c r="S15" s="26">
        <v>8</v>
      </c>
      <c r="T15" s="32" t="s">
        <v>103</v>
      </c>
      <c r="U15" s="90">
        <v>19.3</v>
      </c>
      <c r="V15" s="90">
        <v>2.7</v>
      </c>
      <c r="W15" s="39"/>
      <c r="X15" s="145"/>
      <c r="Y15" s="145"/>
      <c r="Z15" s="145"/>
      <c r="AA15" s="39"/>
      <c r="AB15" s="145" t="s">
        <v>195</v>
      </c>
      <c r="AC15" s="145"/>
      <c r="AD15" s="145"/>
      <c r="AE15" s="145"/>
      <c r="AF15" s="2"/>
    </row>
    <row r="16" spans="1:119" x14ac:dyDescent="0.2">
      <c r="A16" s="26">
        <v>9</v>
      </c>
      <c r="B16" s="21">
        <v>11.8</v>
      </c>
      <c r="C16" s="21" t="s">
        <v>2</v>
      </c>
      <c r="D16" s="21">
        <v>17.899999999999999</v>
      </c>
      <c r="E16" s="21" t="s">
        <v>2</v>
      </c>
      <c r="F16" s="39"/>
      <c r="G16" s="23" t="s">
        <v>199</v>
      </c>
      <c r="H16" s="21">
        <v>0.50800000000000001</v>
      </c>
      <c r="I16" s="21">
        <v>1</v>
      </c>
      <c r="J16" s="39"/>
      <c r="K16" s="26">
        <v>9</v>
      </c>
      <c r="L16" s="24">
        <v>1013.5</v>
      </c>
      <c r="M16" s="24">
        <v>1019.7</v>
      </c>
      <c r="N16" s="39"/>
      <c r="O16" s="26">
        <v>9</v>
      </c>
      <c r="P16" s="27">
        <v>68</v>
      </c>
      <c r="Q16" s="27">
        <v>94</v>
      </c>
      <c r="R16" s="39"/>
      <c r="S16" s="26">
        <v>9</v>
      </c>
      <c r="T16" s="32" t="s">
        <v>103</v>
      </c>
      <c r="U16" s="90">
        <v>20.9</v>
      </c>
      <c r="V16" s="90">
        <v>4.2</v>
      </c>
      <c r="W16" s="39"/>
      <c r="X16" s="145"/>
      <c r="Y16" s="145"/>
      <c r="Z16" s="145"/>
      <c r="AA16" s="39"/>
      <c r="AB16" s="145" t="s">
        <v>139</v>
      </c>
      <c r="AC16" s="145"/>
      <c r="AD16" s="145"/>
      <c r="AE16" s="145"/>
      <c r="AF16" s="2"/>
    </row>
    <row r="17" spans="1:32" x14ac:dyDescent="0.2">
      <c r="A17" s="26">
        <v>10</v>
      </c>
      <c r="B17" s="21">
        <v>12.6</v>
      </c>
      <c r="C17" s="21" t="s">
        <v>2</v>
      </c>
      <c r="D17" s="21">
        <v>20.100000000000001</v>
      </c>
      <c r="E17" s="21" t="s">
        <v>2</v>
      </c>
      <c r="F17" s="39"/>
      <c r="G17" s="23" t="s">
        <v>198</v>
      </c>
      <c r="H17" s="31">
        <v>8.1280000000000001</v>
      </c>
      <c r="I17" s="21" t="s">
        <v>202</v>
      </c>
      <c r="J17" s="39"/>
      <c r="K17" s="26">
        <v>10</v>
      </c>
      <c r="L17" s="24">
        <v>1018</v>
      </c>
      <c r="M17" s="24">
        <v>1021.8</v>
      </c>
      <c r="N17" s="39"/>
      <c r="O17" s="26">
        <v>10</v>
      </c>
      <c r="P17" s="27">
        <v>67</v>
      </c>
      <c r="Q17" s="27">
        <v>95</v>
      </c>
      <c r="R17" s="39"/>
      <c r="S17" s="26">
        <v>10</v>
      </c>
      <c r="T17" s="32" t="s">
        <v>197</v>
      </c>
      <c r="U17" s="31">
        <v>14.5</v>
      </c>
      <c r="V17" s="31">
        <v>2.4</v>
      </c>
      <c r="W17" s="39"/>
      <c r="X17" s="145"/>
      <c r="Y17" s="145"/>
      <c r="Z17" s="145"/>
      <c r="AA17" s="39"/>
      <c r="AB17" s="145" t="s">
        <v>200</v>
      </c>
      <c r="AC17" s="145"/>
      <c r="AD17" s="145"/>
      <c r="AE17" s="145"/>
      <c r="AF17" s="2"/>
    </row>
    <row r="18" spans="1:32" x14ac:dyDescent="0.2">
      <c r="A18" s="26">
        <v>11</v>
      </c>
      <c r="B18" s="21">
        <v>13.8</v>
      </c>
      <c r="C18" s="21" t="s">
        <v>2</v>
      </c>
      <c r="D18" s="21">
        <v>22.5</v>
      </c>
      <c r="E18" s="21" t="s">
        <v>2</v>
      </c>
      <c r="F18" s="39"/>
      <c r="G18" s="23"/>
      <c r="H18" s="21">
        <v>0.50800000000000001</v>
      </c>
      <c r="I18" s="21">
        <v>0.5</v>
      </c>
      <c r="J18" s="39"/>
      <c r="K18" s="26">
        <v>11</v>
      </c>
      <c r="L18" s="24">
        <v>1012.5</v>
      </c>
      <c r="M18" s="24">
        <v>1019</v>
      </c>
      <c r="N18" s="39"/>
      <c r="O18" s="26">
        <v>11</v>
      </c>
      <c r="P18" s="27">
        <v>55</v>
      </c>
      <c r="Q18" s="27">
        <v>91</v>
      </c>
      <c r="R18" s="39"/>
      <c r="S18" s="26">
        <v>11</v>
      </c>
      <c r="T18" s="32" t="s">
        <v>104</v>
      </c>
      <c r="U18" s="90">
        <v>32.200000000000003</v>
      </c>
      <c r="V18" s="90">
        <v>4</v>
      </c>
      <c r="W18" s="39"/>
      <c r="X18" s="145"/>
      <c r="Y18" s="145"/>
      <c r="Z18" s="145"/>
      <c r="AA18" s="39"/>
      <c r="AB18" s="145" t="s">
        <v>201</v>
      </c>
      <c r="AC18" s="145"/>
      <c r="AD18" s="145"/>
      <c r="AE18" s="145"/>
      <c r="AF18" s="2"/>
    </row>
    <row r="19" spans="1:32" x14ac:dyDescent="0.2">
      <c r="A19" s="26">
        <v>12</v>
      </c>
      <c r="B19" s="21">
        <v>11.8</v>
      </c>
      <c r="C19" s="21" t="s">
        <v>2</v>
      </c>
      <c r="D19" s="21">
        <v>22.3</v>
      </c>
      <c r="E19" s="21" t="s">
        <v>2</v>
      </c>
      <c r="F19" s="39"/>
      <c r="G19" s="23"/>
      <c r="H19" s="21">
        <v>0</v>
      </c>
      <c r="I19" s="21"/>
      <c r="J19" s="39"/>
      <c r="K19" s="26">
        <v>12</v>
      </c>
      <c r="L19" s="24">
        <v>1010.7</v>
      </c>
      <c r="M19" s="24">
        <v>1014.3</v>
      </c>
      <c r="N19" s="39"/>
      <c r="O19" s="26">
        <v>12</v>
      </c>
      <c r="P19" s="27">
        <v>56</v>
      </c>
      <c r="Q19" s="27">
        <v>97</v>
      </c>
      <c r="R19" s="39"/>
      <c r="S19" s="26">
        <v>12</v>
      </c>
      <c r="T19" s="112" t="s">
        <v>88</v>
      </c>
      <c r="U19" s="90">
        <v>14.5</v>
      </c>
      <c r="V19" s="90">
        <v>2.1</v>
      </c>
      <c r="W19" s="39"/>
      <c r="X19" s="145"/>
      <c r="Y19" s="145"/>
      <c r="Z19" s="145"/>
      <c r="AA19" s="39"/>
      <c r="AB19" s="145" t="s">
        <v>135</v>
      </c>
      <c r="AC19" s="145"/>
      <c r="AD19" s="145"/>
      <c r="AE19" s="145"/>
      <c r="AF19" s="2"/>
    </row>
    <row r="20" spans="1:32" x14ac:dyDescent="0.2">
      <c r="A20" s="26">
        <v>13</v>
      </c>
      <c r="B20" s="21">
        <v>13.4</v>
      </c>
      <c r="C20" s="21" t="s">
        <v>2</v>
      </c>
      <c r="D20" s="21">
        <v>22.5</v>
      </c>
      <c r="E20" s="21" t="s">
        <v>2</v>
      </c>
      <c r="F20" s="39"/>
      <c r="G20" s="23" t="s">
        <v>148</v>
      </c>
      <c r="H20" s="21">
        <v>0.254</v>
      </c>
      <c r="I20" s="21"/>
      <c r="J20" s="39"/>
      <c r="K20" s="26">
        <v>13</v>
      </c>
      <c r="L20" s="24">
        <v>1013.3</v>
      </c>
      <c r="M20" s="24">
        <v>1017.5</v>
      </c>
      <c r="N20" s="39"/>
      <c r="O20" s="26">
        <v>13</v>
      </c>
      <c r="P20" s="27">
        <v>57</v>
      </c>
      <c r="Q20" s="27">
        <v>87</v>
      </c>
      <c r="R20" s="33"/>
      <c r="S20" s="26">
        <v>13</v>
      </c>
      <c r="T20" s="112" t="s">
        <v>103</v>
      </c>
      <c r="U20" s="90">
        <v>24.1</v>
      </c>
      <c r="V20" s="90">
        <v>4.5</v>
      </c>
      <c r="W20" s="39"/>
      <c r="X20" s="145"/>
      <c r="Y20" s="145"/>
      <c r="Z20" s="145"/>
      <c r="AA20" s="39"/>
      <c r="AB20" s="145" t="s">
        <v>207</v>
      </c>
      <c r="AC20" s="145"/>
      <c r="AD20" s="145"/>
      <c r="AE20" s="145"/>
      <c r="AF20" s="2"/>
    </row>
    <row r="21" spans="1:32" x14ac:dyDescent="0.2">
      <c r="A21" s="26">
        <v>14</v>
      </c>
      <c r="B21" s="21">
        <v>13.8</v>
      </c>
      <c r="C21" s="21" t="s">
        <v>2</v>
      </c>
      <c r="D21" s="21">
        <v>23.3</v>
      </c>
      <c r="E21" s="21" t="s">
        <v>2</v>
      </c>
      <c r="F21" s="39"/>
      <c r="G21" s="23" t="s">
        <v>208</v>
      </c>
      <c r="H21" s="21">
        <v>2.032</v>
      </c>
      <c r="I21" s="21">
        <v>4.3</v>
      </c>
      <c r="J21" s="39"/>
      <c r="K21" s="26">
        <v>14</v>
      </c>
      <c r="L21" s="24">
        <v>1015.1</v>
      </c>
      <c r="M21" s="24">
        <v>1019.8</v>
      </c>
      <c r="N21" s="39"/>
      <c r="O21" s="26">
        <v>14</v>
      </c>
      <c r="P21" s="27">
        <v>58</v>
      </c>
      <c r="Q21" s="27">
        <v>92</v>
      </c>
      <c r="R21" s="39"/>
      <c r="S21" s="26">
        <v>14</v>
      </c>
      <c r="T21" s="112" t="s">
        <v>143</v>
      </c>
      <c r="U21" s="90">
        <v>25.7</v>
      </c>
      <c r="V21" s="90">
        <v>3.2</v>
      </c>
      <c r="W21" s="39"/>
      <c r="X21" s="145" t="s">
        <v>209</v>
      </c>
      <c r="Y21" s="145"/>
      <c r="Z21" s="145"/>
      <c r="AA21" s="39"/>
      <c r="AB21" s="145" t="s">
        <v>205</v>
      </c>
      <c r="AC21" s="145"/>
      <c r="AD21" s="145"/>
      <c r="AE21" s="145"/>
      <c r="AF21" s="2"/>
    </row>
    <row r="22" spans="1:32" x14ac:dyDescent="0.2">
      <c r="A22" s="26">
        <v>15</v>
      </c>
      <c r="B22" s="29">
        <v>12.9</v>
      </c>
      <c r="C22" s="21" t="s">
        <v>2</v>
      </c>
      <c r="D22" s="21">
        <v>26.8</v>
      </c>
      <c r="E22" s="21" t="s">
        <v>2</v>
      </c>
      <c r="F22" s="39"/>
      <c r="G22" s="23" t="s">
        <v>148</v>
      </c>
      <c r="H22" s="21">
        <v>0.254</v>
      </c>
      <c r="I22" s="21"/>
      <c r="J22" s="39"/>
      <c r="K22" s="26">
        <v>15</v>
      </c>
      <c r="L22" s="24">
        <v>1006.3</v>
      </c>
      <c r="M22" s="24">
        <v>1015.8</v>
      </c>
      <c r="N22" s="39"/>
      <c r="O22" s="26">
        <v>15</v>
      </c>
      <c r="P22" s="27">
        <v>45</v>
      </c>
      <c r="Q22" s="27">
        <v>93</v>
      </c>
      <c r="R22" s="39"/>
      <c r="S22" s="26">
        <v>15</v>
      </c>
      <c r="T22" s="112" t="s">
        <v>63</v>
      </c>
      <c r="U22" s="90">
        <v>19.3</v>
      </c>
      <c r="V22" s="90">
        <v>2.2999999999999998</v>
      </c>
      <c r="W22" s="39"/>
      <c r="X22" s="145"/>
      <c r="Y22" s="145"/>
      <c r="Z22" s="145"/>
      <c r="AA22" s="39"/>
      <c r="AB22" s="145" t="s">
        <v>206</v>
      </c>
      <c r="AC22" s="145"/>
      <c r="AD22" s="145"/>
      <c r="AE22" s="145"/>
      <c r="AF22" s="2"/>
    </row>
    <row r="23" spans="1:32" x14ac:dyDescent="0.2">
      <c r="A23" s="26">
        <v>16</v>
      </c>
      <c r="B23" s="21">
        <v>14.3</v>
      </c>
      <c r="C23" s="21" t="s">
        <v>2</v>
      </c>
      <c r="D23" s="21">
        <v>21.4</v>
      </c>
      <c r="E23" s="21" t="s">
        <v>2</v>
      </c>
      <c r="F23" s="39"/>
      <c r="G23" s="23" t="s">
        <v>106</v>
      </c>
      <c r="H23" s="21">
        <v>1.016</v>
      </c>
      <c r="I23" s="21">
        <v>1.5</v>
      </c>
      <c r="J23" s="39"/>
      <c r="K23" s="26">
        <v>16</v>
      </c>
      <c r="L23" s="24">
        <v>1008.7</v>
      </c>
      <c r="M23" s="24">
        <v>1014.5</v>
      </c>
      <c r="N23" s="39"/>
      <c r="O23" s="26">
        <v>16</v>
      </c>
      <c r="P23" s="27">
        <v>52</v>
      </c>
      <c r="Q23" s="27">
        <v>83</v>
      </c>
      <c r="R23" s="39"/>
      <c r="S23" s="26">
        <v>16</v>
      </c>
      <c r="T23" s="112" t="s">
        <v>103</v>
      </c>
      <c r="U23" s="90">
        <v>33.799999999999997</v>
      </c>
      <c r="V23" s="90">
        <v>5</v>
      </c>
      <c r="W23" s="39"/>
      <c r="X23" s="145"/>
      <c r="Y23" s="145"/>
      <c r="Z23" s="145"/>
      <c r="AA23" s="39"/>
      <c r="AB23" s="145" t="s">
        <v>205</v>
      </c>
      <c r="AC23" s="145"/>
      <c r="AD23" s="145"/>
      <c r="AE23" s="145"/>
      <c r="AF23" s="2"/>
    </row>
    <row r="24" spans="1:32" x14ac:dyDescent="0.2">
      <c r="A24" s="26">
        <v>17</v>
      </c>
      <c r="B24" s="21">
        <v>13.9</v>
      </c>
      <c r="C24" s="21" t="s">
        <v>2</v>
      </c>
      <c r="D24" s="21">
        <v>23.3</v>
      </c>
      <c r="E24" s="21" t="s">
        <v>2</v>
      </c>
      <c r="F24" s="39"/>
      <c r="G24" s="23"/>
      <c r="H24" s="21">
        <v>0</v>
      </c>
      <c r="I24" s="21"/>
      <c r="J24" s="39"/>
      <c r="K24" s="26">
        <v>17</v>
      </c>
      <c r="L24" s="24">
        <v>1013.7</v>
      </c>
      <c r="M24" s="24">
        <v>1016</v>
      </c>
      <c r="N24" s="39"/>
      <c r="O24" s="26">
        <v>17</v>
      </c>
      <c r="P24" s="27">
        <v>41</v>
      </c>
      <c r="Q24" s="27">
        <v>81</v>
      </c>
      <c r="R24" s="39"/>
      <c r="S24" s="26">
        <v>17</v>
      </c>
      <c r="T24" s="32" t="s">
        <v>89</v>
      </c>
      <c r="U24" s="90">
        <v>24.1</v>
      </c>
      <c r="V24" s="90">
        <v>4.2</v>
      </c>
      <c r="W24" s="39"/>
      <c r="X24" s="145"/>
      <c r="Y24" s="145"/>
      <c r="Z24" s="145"/>
      <c r="AA24" s="39"/>
      <c r="AB24" s="145" t="s">
        <v>204</v>
      </c>
      <c r="AC24" s="145"/>
      <c r="AD24" s="145"/>
      <c r="AE24" s="145"/>
      <c r="AF24" s="2"/>
    </row>
    <row r="25" spans="1:32" x14ac:dyDescent="0.2">
      <c r="A25" s="26">
        <v>18</v>
      </c>
      <c r="B25" s="21">
        <v>12.5</v>
      </c>
      <c r="C25" s="21" t="s">
        <v>2</v>
      </c>
      <c r="D25" s="21">
        <v>24.2</v>
      </c>
      <c r="E25" s="21" t="s">
        <v>2</v>
      </c>
      <c r="F25" s="39"/>
      <c r="G25" s="23"/>
      <c r="H25" s="21">
        <v>0</v>
      </c>
      <c r="I25" s="21"/>
      <c r="J25" s="39"/>
      <c r="K25" s="26">
        <v>18</v>
      </c>
      <c r="L25" s="24">
        <v>1014.3</v>
      </c>
      <c r="M25" s="24">
        <v>1017.5</v>
      </c>
      <c r="N25" s="39"/>
      <c r="O25" s="26">
        <v>18</v>
      </c>
      <c r="P25" s="27"/>
      <c r="Q25" s="27">
        <v>88</v>
      </c>
      <c r="R25" s="39"/>
      <c r="S25" s="26">
        <v>18</v>
      </c>
      <c r="T25" s="32" t="s">
        <v>88</v>
      </c>
      <c r="U25" s="90">
        <v>19.3</v>
      </c>
      <c r="V25" s="90">
        <v>3.4</v>
      </c>
      <c r="W25" s="39"/>
      <c r="X25" s="145"/>
      <c r="Y25" s="145"/>
      <c r="Z25" s="145"/>
      <c r="AA25" s="39"/>
      <c r="AB25" s="145" t="s">
        <v>189</v>
      </c>
      <c r="AC25" s="145"/>
      <c r="AD25" s="145"/>
      <c r="AE25" s="145"/>
      <c r="AF25" s="34"/>
    </row>
    <row r="26" spans="1:32" x14ac:dyDescent="0.2">
      <c r="A26" s="26">
        <v>19</v>
      </c>
      <c r="B26" s="21">
        <v>14.1</v>
      </c>
      <c r="C26" s="21" t="s">
        <v>2</v>
      </c>
      <c r="D26" s="21"/>
      <c r="E26" s="21" t="s">
        <v>2</v>
      </c>
      <c r="F26" s="39"/>
      <c r="G26" s="23"/>
      <c r="H26" s="21">
        <v>0</v>
      </c>
      <c r="I26" s="21"/>
      <c r="J26" s="39"/>
      <c r="K26" s="26">
        <v>19</v>
      </c>
      <c r="L26" s="24"/>
      <c r="M26" s="24"/>
      <c r="N26" s="39"/>
      <c r="O26" s="26">
        <v>19</v>
      </c>
      <c r="P26" s="27"/>
      <c r="Q26" s="27"/>
      <c r="R26" s="39"/>
      <c r="S26" s="26">
        <v>19</v>
      </c>
      <c r="T26" s="32"/>
      <c r="U26" s="90"/>
      <c r="V26" s="90"/>
      <c r="W26" s="39"/>
      <c r="X26" s="145"/>
      <c r="Y26" s="145"/>
      <c r="Z26" s="145"/>
      <c r="AA26" s="39"/>
      <c r="AB26" s="145" t="s">
        <v>203</v>
      </c>
      <c r="AC26" s="145"/>
      <c r="AD26" s="145"/>
      <c r="AE26" s="145"/>
      <c r="AF26" s="34"/>
    </row>
    <row r="27" spans="1:32" x14ac:dyDescent="0.2">
      <c r="A27" s="26">
        <v>20</v>
      </c>
      <c r="B27" s="21"/>
      <c r="C27" s="21" t="s">
        <v>2</v>
      </c>
      <c r="D27" s="21"/>
      <c r="E27" s="21" t="s">
        <v>2</v>
      </c>
      <c r="F27" s="39"/>
      <c r="G27" s="23"/>
      <c r="H27" s="21"/>
      <c r="I27" s="21"/>
      <c r="J27" s="39"/>
      <c r="K27" s="26">
        <v>20</v>
      </c>
      <c r="L27" s="24"/>
      <c r="M27" s="24"/>
      <c r="N27" s="39"/>
      <c r="O27" s="26">
        <v>20</v>
      </c>
      <c r="P27" s="27"/>
      <c r="Q27" s="75"/>
      <c r="R27" s="39"/>
      <c r="S27" s="26">
        <v>20</v>
      </c>
      <c r="T27" s="32"/>
      <c r="U27" s="90"/>
      <c r="V27" s="90"/>
      <c r="W27" s="39"/>
      <c r="X27" s="145"/>
      <c r="Y27" s="145"/>
      <c r="Z27" s="145"/>
      <c r="AA27" s="39"/>
      <c r="AB27" s="145"/>
      <c r="AC27" s="145"/>
      <c r="AD27" s="145"/>
      <c r="AE27" s="145"/>
      <c r="AF27" s="34"/>
    </row>
    <row r="28" spans="1:32" x14ac:dyDescent="0.2">
      <c r="A28" s="26">
        <v>21</v>
      </c>
      <c r="B28" s="21"/>
      <c r="C28" s="21" t="s">
        <v>2</v>
      </c>
      <c r="D28" s="21"/>
      <c r="E28" s="21" t="s">
        <v>2</v>
      </c>
      <c r="F28" s="39"/>
      <c r="G28" s="23"/>
      <c r="H28" s="21"/>
      <c r="I28" s="21"/>
      <c r="J28" s="39"/>
      <c r="K28" s="26">
        <v>21</v>
      </c>
      <c r="L28" s="24"/>
      <c r="M28" s="24"/>
      <c r="N28" s="39"/>
      <c r="O28" s="26">
        <v>21</v>
      </c>
      <c r="P28" s="27"/>
      <c r="Q28" s="27"/>
      <c r="R28" s="39"/>
      <c r="S28" s="26">
        <v>21</v>
      </c>
      <c r="T28" s="32"/>
      <c r="U28" s="90"/>
      <c r="V28" s="90"/>
      <c r="W28" s="39"/>
      <c r="X28" s="145"/>
      <c r="Y28" s="145"/>
      <c r="Z28" s="145"/>
      <c r="AA28" s="39"/>
      <c r="AB28" s="145"/>
      <c r="AC28" s="145"/>
      <c r="AD28" s="145"/>
      <c r="AE28" s="145"/>
      <c r="AF28" s="2"/>
    </row>
    <row r="29" spans="1:32" x14ac:dyDescent="0.2">
      <c r="A29" s="26">
        <v>22</v>
      </c>
      <c r="B29" s="129"/>
      <c r="C29" s="21" t="s">
        <v>2</v>
      </c>
      <c r="D29" s="21"/>
      <c r="E29" s="21" t="s">
        <v>2</v>
      </c>
      <c r="F29" s="39"/>
      <c r="G29" s="23"/>
      <c r="H29" s="21"/>
      <c r="I29" s="21"/>
      <c r="J29" s="39"/>
      <c r="K29" s="26">
        <v>22</v>
      </c>
      <c r="L29" s="24"/>
      <c r="M29" s="24"/>
      <c r="N29" s="39"/>
      <c r="O29" s="26">
        <v>22</v>
      </c>
      <c r="P29" s="27"/>
      <c r="Q29" s="27"/>
      <c r="R29" s="39"/>
      <c r="S29" s="26">
        <v>22</v>
      </c>
      <c r="T29" s="32"/>
      <c r="U29" s="90"/>
      <c r="V29" s="90"/>
      <c r="W29" s="39"/>
      <c r="X29" s="145"/>
      <c r="Y29" s="145"/>
      <c r="Z29" s="145"/>
      <c r="AA29" s="39"/>
      <c r="AB29" s="145"/>
      <c r="AC29" s="145"/>
      <c r="AD29" s="145"/>
      <c r="AE29" s="145"/>
      <c r="AF29" s="34"/>
    </row>
    <row r="30" spans="1:32" x14ac:dyDescent="0.2">
      <c r="A30" s="26">
        <v>23</v>
      </c>
      <c r="B30" s="129"/>
      <c r="C30" s="21" t="s">
        <v>2</v>
      </c>
      <c r="D30" s="21"/>
      <c r="E30" s="21" t="s">
        <v>2</v>
      </c>
      <c r="F30" s="39"/>
      <c r="G30" s="23"/>
      <c r="H30" s="21"/>
      <c r="I30" s="21"/>
      <c r="J30" s="39"/>
      <c r="K30" s="26">
        <v>23</v>
      </c>
      <c r="L30" s="24"/>
      <c r="M30" s="24"/>
      <c r="N30" s="39"/>
      <c r="O30" s="26">
        <v>23</v>
      </c>
      <c r="P30" s="27"/>
      <c r="Q30" s="32"/>
      <c r="R30" s="39"/>
      <c r="S30" s="26">
        <v>23</v>
      </c>
      <c r="T30" s="32"/>
      <c r="U30" s="90"/>
      <c r="V30" s="90"/>
      <c r="W30" s="39"/>
      <c r="X30" s="145"/>
      <c r="Y30" s="145"/>
      <c r="Z30" s="145"/>
      <c r="AA30" s="39"/>
      <c r="AB30" s="145"/>
      <c r="AC30" s="145"/>
      <c r="AD30" s="145"/>
      <c r="AE30" s="145"/>
      <c r="AF30" s="2"/>
    </row>
    <row r="31" spans="1:32" x14ac:dyDescent="0.2">
      <c r="A31" s="26">
        <v>24</v>
      </c>
      <c r="B31" s="21"/>
      <c r="C31" s="21" t="s">
        <v>2</v>
      </c>
      <c r="D31" s="21"/>
      <c r="E31" s="21" t="s">
        <v>2</v>
      </c>
      <c r="F31" s="39"/>
      <c r="G31" s="23"/>
      <c r="H31" s="21"/>
      <c r="I31" s="21"/>
      <c r="J31" s="39"/>
      <c r="K31" s="26">
        <v>24</v>
      </c>
      <c r="L31" s="24"/>
      <c r="M31" s="24"/>
      <c r="N31" s="39"/>
      <c r="O31" s="26">
        <v>24</v>
      </c>
      <c r="P31" s="27"/>
      <c r="Q31" s="27"/>
      <c r="R31" s="39"/>
      <c r="S31" s="26">
        <v>24</v>
      </c>
      <c r="T31" s="32"/>
      <c r="U31" s="90"/>
      <c r="V31" s="90"/>
      <c r="W31" s="39"/>
      <c r="X31" s="145"/>
      <c r="Y31" s="145"/>
      <c r="Z31" s="145"/>
      <c r="AA31" s="39"/>
      <c r="AB31" s="145"/>
      <c r="AC31" s="145"/>
      <c r="AD31" s="145"/>
      <c r="AE31" s="145"/>
      <c r="AF31" s="2"/>
    </row>
    <row r="32" spans="1:32" x14ac:dyDescent="0.2">
      <c r="A32" s="26">
        <v>25</v>
      </c>
      <c r="B32" s="21"/>
      <c r="C32" s="21" t="s">
        <v>2</v>
      </c>
      <c r="D32" s="21"/>
      <c r="E32" s="21" t="s">
        <v>2</v>
      </c>
      <c r="F32" s="39"/>
      <c r="G32" s="23"/>
      <c r="H32" s="21"/>
      <c r="I32" s="121"/>
      <c r="J32" s="39"/>
      <c r="K32" s="26">
        <v>25</v>
      </c>
      <c r="L32" s="24"/>
      <c r="M32" s="24"/>
      <c r="N32" s="39"/>
      <c r="O32" s="26">
        <v>25</v>
      </c>
      <c r="P32" s="27"/>
      <c r="Q32" s="27"/>
      <c r="R32" s="39"/>
      <c r="S32" s="26">
        <v>25</v>
      </c>
      <c r="T32" s="32"/>
      <c r="U32" s="90"/>
      <c r="V32" s="90"/>
      <c r="W32" s="39"/>
      <c r="X32" s="145"/>
      <c r="Y32" s="145"/>
      <c r="Z32" s="145"/>
      <c r="AA32" s="39"/>
      <c r="AB32" s="145"/>
      <c r="AC32" s="145"/>
      <c r="AD32" s="145"/>
      <c r="AE32" s="145"/>
      <c r="AF32" s="2"/>
    </row>
    <row r="33" spans="1:32" x14ac:dyDescent="0.2">
      <c r="A33" s="26">
        <v>26</v>
      </c>
      <c r="B33" s="21"/>
      <c r="C33" s="21" t="s">
        <v>2</v>
      </c>
      <c r="D33" s="21"/>
      <c r="E33" s="21" t="s">
        <v>2</v>
      </c>
      <c r="F33" s="39"/>
      <c r="G33" s="23"/>
      <c r="H33" s="21"/>
      <c r="I33" s="21"/>
      <c r="J33" s="39"/>
      <c r="K33" s="26">
        <v>26</v>
      </c>
      <c r="L33" s="24"/>
      <c r="M33" s="24"/>
      <c r="N33" s="39"/>
      <c r="O33" s="26">
        <v>26</v>
      </c>
      <c r="P33" s="27"/>
      <c r="Q33" s="27"/>
      <c r="R33" s="39"/>
      <c r="S33" s="26">
        <v>26</v>
      </c>
      <c r="T33" s="32"/>
      <c r="U33" s="90"/>
      <c r="V33" s="90"/>
      <c r="W33" s="39"/>
      <c r="X33" s="145"/>
      <c r="Y33" s="145"/>
      <c r="Z33" s="145"/>
      <c r="AA33" s="39"/>
      <c r="AB33" s="145"/>
      <c r="AC33" s="145"/>
      <c r="AD33" s="145"/>
      <c r="AE33" s="145"/>
      <c r="AF33" s="2"/>
    </row>
    <row r="34" spans="1:32" x14ac:dyDescent="0.2">
      <c r="A34" s="26">
        <v>27</v>
      </c>
      <c r="B34" s="21"/>
      <c r="C34" s="21" t="s">
        <v>2</v>
      </c>
      <c r="D34" s="21"/>
      <c r="E34" s="21" t="s">
        <v>2</v>
      </c>
      <c r="F34" s="39"/>
      <c r="G34" s="23"/>
      <c r="H34" s="21"/>
      <c r="I34" s="21"/>
      <c r="J34" s="39"/>
      <c r="K34" s="26">
        <v>27</v>
      </c>
      <c r="L34" s="24"/>
      <c r="M34" s="24"/>
      <c r="N34" s="39"/>
      <c r="O34" s="26">
        <v>27</v>
      </c>
      <c r="P34" s="27"/>
      <c r="Q34" s="27"/>
      <c r="R34" s="39"/>
      <c r="S34" s="26">
        <v>27</v>
      </c>
      <c r="T34" s="32"/>
      <c r="U34" s="90"/>
      <c r="V34" s="90"/>
      <c r="W34" s="39"/>
      <c r="X34" s="145"/>
      <c r="Y34" s="145"/>
      <c r="Z34" s="145"/>
      <c r="AA34" s="39"/>
      <c r="AB34" s="145"/>
      <c r="AC34" s="145"/>
      <c r="AD34" s="145"/>
      <c r="AE34" s="145"/>
      <c r="AF34" s="2"/>
    </row>
    <row r="35" spans="1:32" x14ac:dyDescent="0.2">
      <c r="A35" s="26">
        <v>28</v>
      </c>
      <c r="B35" s="21"/>
      <c r="C35" s="21" t="s">
        <v>2</v>
      </c>
      <c r="D35" s="21"/>
      <c r="E35" s="21" t="s">
        <v>2</v>
      </c>
      <c r="F35" s="39"/>
      <c r="G35" s="23"/>
      <c r="H35" s="121"/>
      <c r="I35" s="121"/>
      <c r="J35" s="39"/>
      <c r="K35" s="26">
        <v>28</v>
      </c>
      <c r="L35" s="24"/>
      <c r="M35" s="24"/>
      <c r="N35" s="39"/>
      <c r="O35" s="26">
        <v>28</v>
      </c>
      <c r="P35" s="27"/>
      <c r="Q35" s="27"/>
      <c r="R35" s="39"/>
      <c r="S35" s="26">
        <v>28</v>
      </c>
      <c r="T35" s="32"/>
      <c r="U35" s="90"/>
      <c r="V35" s="90"/>
      <c r="W35" s="39"/>
      <c r="X35" s="145"/>
      <c r="Y35" s="145"/>
      <c r="Z35" s="145"/>
      <c r="AA35" s="39"/>
      <c r="AB35" s="145"/>
      <c r="AC35" s="145"/>
      <c r="AD35" s="145"/>
      <c r="AE35" s="145"/>
      <c r="AF35" s="2"/>
    </row>
    <row r="36" spans="1:32" x14ac:dyDescent="0.2">
      <c r="A36" s="26">
        <v>29</v>
      </c>
      <c r="B36" s="21"/>
      <c r="C36" s="21" t="s">
        <v>2</v>
      </c>
      <c r="D36" s="21"/>
      <c r="E36" s="21" t="s">
        <v>2</v>
      </c>
      <c r="F36" s="39"/>
      <c r="G36" s="23"/>
      <c r="H36" s="21"/>
      <c r="I36" s="21"/>
      <c r="J36" s="39"/>
      <c r="K36" s="26">
        <v>29</v>
      </c>
      <c r="L36" s="24"/>
      <c r="M36" s="24"/>
      <c r="N36" s="39"/>
      <c r="O36" s="26">
        <v>29</v>
      </c>
      <c r="P36" s="27"/>
      <c r="Q36" s="27"/>
      <c r="R36" s="39"/>
      <c r="S36" s="26">
        <v>29</v>
      </c>
      <c r="T36" s="32"/>
      <c r="U36" s="90"/>
      <c r="V36" s="90"/>
      <c r="W36" s="39"/>
      <c r="X36" s="145"/>
      <c r="Y36" s="145"/>
      <c r="Z36" s="145"/>
      <c r="AA36" s="39"/>
      <c r="AB36" s="145"/>
      <c r="AC36" s="145"/>
      <c r="AD36" s="145"/>
      <c r="AE36" s="145"/>
      <c r="AF36" s="2"/>
    </row>
    <row r="37" spans="1:32" x14ac:dyDescent="0.2">
      <c r="A37" s="26">
        <v>30</v>
      </c>
      <c r="B37" s="129"/>
      <c r="C37" s="21" t="s">
        <v>2</v>
      </c>
      <c r="D37" s="121"/>
      <c r="E37" s="21" t="s">
        <v>2</v>
      </c>
      <c r="F37" s="39"/>
      <c r="G37" s="23"/>
      <c r="H37" s="21"/>
      <c r="I37" s="21"/>
      <c r="J37" s="39"/>
      <c r="K37" s="26">
        <v>30</v>
      </c>
      <c r="L37" s="24"/>
      <c r="M37" s="24"/>
      <c r="N37" s="39"/>
      <c r="O37" s="26">
        <v>30</v>
      </c>
      <c r="P37" s="27"/>
      <c r="Q37" s="27"/>
      <c r="R37" s="39"/>
      <c r="S37" s="26">
        <v>30</v>
      </c>
      <c r="T37" s="32"/>
      <c r="U37" s="90"/>
      <c r="V37" s="90"/>
      <c r="W37" s="39"/>
      <c r="X37" s="145"/>
      <c r="Y37" s="145"/>
      <c r="Z37" s="145"/>
      <c r="AA37" s="39"/>
      <c r="AB37" s="145"/>
      <c r="AC37" s="145"/>
      <c r="AD37" s="145"/>
      <c r="AE37" s="145"/>
      <c r="AF37" s="2"/>
    </row>
    <row r="38" spans="1:32" x14ac:dyDescent="0.2">
      <c r="A38" s="35">
        <v>31</v>
      </c>
      <c r="B38" s="21"/>
      <c r="C38" s="21" t="s">
        <v>2</v>
      </c>
      <c r="D38" s="21"/>
      <c r="E38" s="21" t="s">
        <v>2</v>
      </c>
      <c r="F38" s="39"/>
      <c r="G38" s="23"/>
      <c r="H38" s="21"/>
      <c r="I38" s="21"/>
      <c r="J38" s="39"/>
      <c r="K38" s="35">
        <v>31</v>
      </c>
      <c r="L38" s="24"/>
      <c r="M38" s="24"/>
      <c r="N38" s="39"/>
      <c r="O38" s="35">
        <v>31</v>
      </c>
      <c r="P38" s="27"/>
      <c r="Q38" s="27"/>
      <c r="R38" s="39"/>
      <c r="S38" s="35">
        <v>31</v>
      </c>
      <c r="T38" s="32"/>
      <c r="U38" s="90"/>
      <c r="V38" s="90"/>
      <c r="W38" s="39"/>
      <c r="X38" s="145"/>
      <c r="Y38" s="145"/>
      <c r="Z38" s="145"/>
      <c r="AA38" s="39"/>
      <c r="AB38" s="145"/>
      <c r="AC38" s="145"/>
      <c r="AD38" s="145"/>
      <c r="AE38" s="145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74" t="s">
        <v>10</v>
      </c>
      <c r="M39" s="174"/>
      <c r="N39" s="2"/>
      <c r="O39" s="2"/>
      <c r="P39" s="174" t="s">
        <v>10</v>
      </c>
      <c r="Q39" s="174"/>
      <c r="R39" s="2"/>
      <c r="S39" s="34"/>
      <c r="T39" s="87"/>
      <c r="U39" s="92" t="s">
        <v>46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AVERAGE(B8:B38)</f>
        <v>13.03684210526316</v>
      </c>
      <c r="C40" s="41" t="s">
        <v>2</v>
      </c>
      <c r="D40" s="41">
        <f>AVERAGE(D8:D38)</f>
        <v>22.472222222222221</v>
      </c>
      <c r="E40" s="42" t="s">
        <v>2</v>
      </c>
      <c r="F40" s="2"/>
      <c r="G40" s="43" t="s">
        <v>5</v>
      </c>
      <c r="H40" s="44">
        <f>SUM(H8:H38)</f>
        <v>48</v>
      </c>
      <c r="I40" s="107" t="s">
        <v>60</v>
      </c>
      <c r="J40" s="2"/>
      <c r="K40" s="40" t="s">
        <v>3</v>
      </c>
      <c r="L40" s="97">
        <f>AVERAGE(L8:L38)</f>
        <v>1011.7222222222221</v>
      </c>
      <c r="M40" s="98">
        <f>AVERAGE(M8:M38)</f>
        <v>1016.7166666666666</v>
      </c>
      <c r="N40" s="2"/>
      <c r="O40" s="40" t="s">
        <v>3</v>
      </c>
      <c r="P40" s="110">
        <f>AVERAGE(P8:P38)</f>
        <v>55.882352941176471</v>
      </c>
      <c r="Q40" s="111">
        <f>AVERAGE(Q8:Q38)</f>
        <v>89.833333333333329</v>
      </c>
      <c r="R40" s="2"/>
      <c r="S40" s="80" t="s">
        <v>11</v>
      </c>
      <c r="T40" s="80" t="s">
        <v>63</v>
      </c>
      <c r="U40" s="91">
        <f>MAXA(U8:U38)</f>
        <v>33.799999999999997</v>
      </c>
      <c r="V40" s="94"/>
      <c r="W40" s="2"/>
      <c r="X40" s="163" t="s">
        <v>36</v>
      </c>
      <c r="Y40" s="163"/>
      <c r="Z40" s="163"/>
      <c r="AA40" s="2"/>
      <c r="AB40" s="164" t="s">
        <v>35</v>
      </c>
      <c r="AC40" s="164"/>
      <c r="AD40" s="164"/>
      <c r="AE40" s="164"/>
      <c r="AF40" s="2"/>
    </row>
    <row r="41" spans="1:32" x14ac:dyDescent="0.2">
      <c r="A41" s="46" t="s">
        <v>19</v>
      </c>
      <c r="B41" s="153">
        <f>AVERAGE(B49:B79)</f>
        <v>17.333333333333332</v>
      </c>
      <c r="C41" s="154"/>
      <c r="D41" s="154"/>
      <c r="E41" s="47" t="s">
        <v>2</v>
      </c>
      <c r="F41" s="2"/>
      <c r="G41" s="101" t="s">
        <v>57</v>
      </c>
      <c r="H41" s="109">
        <v>1</v>
      </c>
      <c r="I41" s="108" t="s">
        <v>41</v>
      </c>
      <c r="J41" s="2"/>
      <c r="K41" s="46" t="s">
        <v>32</v>
      </c>
      <c r="L41" s="155">
        <f>AVERAGE(L8:M8,L9:M9,L10:M10,L11:M11,L12:M12,L13:M13,L14:M14,L15:M15,L16:M16,L17:M17,L18:M18,L19:M19,L20:M20,L21:M21,L22:M22,L23:M23,L24:M24,L25:M25,L26:M26,L27:M27,L28:M28,L29:M29,L30:M30,L31:M31,L32:M32,L33:M33,L34:M34,L35:M35,L36:M36,L37:M38)</f>
        <v>1014.2194444444444</v>
      </c>
      <c r="M41" s="156"/>
      <c r="N41" s="2"/>
      <c r="O41" s="48" t="s">
        <v>33</v>
      </c>
      <c r="P41" s="157">
        <f>AVERAGE(P8:Q8,P9:Q9,P10:Q10,P11:Q11,P12:Q12,P13:Q13,P14:Q14,P15:Q15,P16:Q16,P17:Q17,P18:Q18,P19:Q19,P20:Q20,P21:Q21,P22:Q22,P23:Q23,P24:Q24,P25:Q25,P26:Q26,P27:Q27,P28:Q28,P29:Q29,P30:Q30,P31:Q31,P32:Q32,P33:Q33,P34:Q34,P35:Q35,P36:Q36,P37:Q38)</f>
        <v>73.342857142857142</v>
      </c>
      <c r="Q41" s="158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MINA(B8:B38)</f>
        <v>7.9</v>
      </c>
      <c r="C42" s="52" t="s">
        <v>2</v>
      </c>
      <c r="D42" s="52">
        <f>MAXA(D8:D38)</f>
        <v>28.4</v>
      </c>
      <c r="E42" s="53" t="s">
        <v>2</v>
      </c>
      <c r="F42" s="2"/>
      <c r="G42" s="43" t="s">
        <v>6</v>
      </c>
      <c r="H42" s="44">
        <f>MAXA(H8:H38)</f>
        <v>18.8</v>
      </c>
      <c r="I42" s="91">
        <f>MAXA(I8:I38)</f>
        <v>48.3</v>
      </c>
      <c r="J42" s="2"/>
      <c r="K42" s="51" t="s">
        <v>4</v>
      </c>
      <c r="L42" s="99">
        <f>MINA(L8:L38)</f>
        <v>1001.8</v>
      </c>
      <c r="M42" s="99">
        <f>MAXA(M8:M38)</f>
        <v>1023.2</v>
      </c>
      <c r="N42" s="2"/>
      <c r="O42" s="51" t="s">
        <v>4</v>
      </c>
      <c r="P42" s="89">
        <f>MINA(P8:P38)</f>
        <v>29</v>
      </c>
      <c r="Q42" s="89">
        <f>MAXA(Q8:Q38)</f>
        <v>97</v>
      </c>
      <c r="R42" s="54"/>
      <c r="S42" s="172" t="s">
        <v>50</v>
      </c>
      <c r="T42" s="173"/>
      <c r="U42" s="96">
        <f>AVERAGE(U8:U38)</f>
        <v>22.250000000000007</v>
      </c>
      <c r="V42" s="96">
        <f>AVERAGE(V8:V38)</f>
        <v>3.3833333333333333</v>
      </c>
      <c r="W42" s="2"/>
      <c r="X42" s="100">
        <f>SUM(H8:H17)</f>
        <v>43.936</v>
      </c>
      <c r="Y42" s="100">
        <f>SUM(H18:H27)</f>
        <v>4.0640000000000001</v>
      </c>
      <c r="Z42" s="100">
        <f>SUM(H28:H38)</f>
        <v>0</v>
      </c>
      <c r="AA42" s="2"/>
      <c r="AB42" s="74" t="s">
        <v>43</v>
      </c>
      <c r="AC42" s="100">
        <f>AVERAGE(B8:B17)</f>
        <v>12.719999999999999</v>
      </c>
      <c r="AD42" s="100">
        <f>AVERAGE(D8:D17)</f>
        <v>21.82</v>
      </c>
      <c r="AE42" s="100">
        <f>AVERAGE(B49:B58)</f>
        <v>16.839999999999996</v>
      </c>
      <c r="AF42" s="2"/>
    </row>
    <row r="43" spans="1:32" ht="12.75" x14ac:dyDescent="0.25">
      <c r="A43" s="2"/>
      <c r="B43" s="160" t="s">
        <v>27</v>
      </c>
      <c r="C43" s="160"/>
      <c r="D43" s="160"/>
      <c r="E43" s="160"/>
      <c r="F43" s="160"/>
      <c r="G43" s="160"/>
      <c r="H43" s="55">
        <f>Aprile!H45</f>
        <v>322.33200000000005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AVERAGE(B18:B27)</f>
        <v>13.388888888888889</v>
      </c>
      <c r="AD43" s="100">
        <f>AVERAGE(D18:D27)</f>
        <v>23.287499999999998</v>
      </c>
      <c r="AE43" s="100">
        <f>AVERAGE(B59:B68)</f>
        <v>17.95</v>
      </c>
      <c r="AF43" s="2"/>
    </row>
    <row r="44" spans="1:32" x14ac:dyDescent="0.2">
      <c r="A44" s="2"/>
      <c r="B44" s="161" t="s">
        <v>28</v>
      </c>
      <c r="C44" s="161"/>
      <c r="D44" s="161"/>
      <c r="E44" s="161"/>
      <c r="F44" s="161"/>
      <c r="G44" s="161"/>
      <c r="H44" s="56">
        <f>H40</f>
        <v>48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 t="e">
        <f>AVERAGE(B28:B38)</f>
        <v>#DIV/0!</v>
      </c>
      <c r="AD44" s="100" t="e">
        <f>AVERAGE(D28:D38)</f>
        <v>#DIV/0!</v>
      </c>
      <c r="AE44" s="100" t="e">
        <f>AVERAGE(B69:B79)</f>
        <v>#DIV/0!</v>
      </c>
      <c r="AF44" s="2"/>
    </row>
    <row r="45" spans="1:32" x14ac:dyDescent="0.2">
      <c r="A45" s="2"/>
      <c r="B45" s="162" t="s">
        <v>29</v>
      </c>
      <c r="C45" s="162"/>
      <c r="D45" s="162"/>
      <c r="E45" s="162"/>
      <c r="F45" s="162"/>
      <c r="G45" s="162"/>
      <c r="H45" s="57">
        <f>SUM(H43:H44)</f>
        <v>370.33200000000005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59"/>
      <c r="B47" s="159"/>
      <c r="C47" s="159"/>
      <c r="D47" s="159"/>
      <c r="E47" s="159"/>
      <c r="F47" s="159"/>
      <c r="G47" s="159"/>
      <c r="L47" s="59"/>
      <c r="P47" s="59"/>
    </row>
    <row r="48" spans="1:32" x14ac:dyDescent="0.2">
      <c r="A48" s="150" t="s">
        <v>34</v>
      </c>
      <c r="B48" s="151"/>
      <c r="C48" s="152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63">
        <v>20.7</v>
      </c>
      <c r="C49" s="64" t="s">
        <v>2</v>
      </c>
      <c r="L49" s="62"/>
    </row>
    <row r="50" spans="1:20" x14ac:dyDescent="0.2">
      <c r="A50" s="26">
        <v>2</v>
      </c>
      <c r="B50" s="65">
        <v>21.6</v>
      </c>
      <c r="C50" s="66" t="s">
        <v>2</v>
      </c>
    </row>
    <row r="51" spans="1:20" x14ac:dyDescent="0.2">
      <c r="A51" s="26">
        <v>3</v>
      </c>
      <c r="B51" s="65">
        <v>20.8</v>
      </c>
      <c r="C51" s="66" t="s">
        <v>2</v>
      </c>
      <c r="L51" s="1"/>
      <c r="P51" s="1"/>
      <c r="T51" s="86"/>
    </row>
    <row r="52" spans="1:20" x14ac:dyDescent="0.2">
      <c r="A52" s="26">
        <v>4</v>
      </c>
      <c r="B52" s="65">
        <v>17.7</v>
      </c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65">
        <v>15.7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65">
        <v>14.9</v>
      </c>
      <c r="C54" s="66" t="s">
        <v>2</v>
      </c>
    </row>
    <row r="55" spans="1:20" x14ac:dyDescent="0.2">
      <c r="A55" s="26">
        <v>7</v>
      </c>
      <c r="B55" s="65">
        <v>13.6</v>
      </c>
      <c r="C55" s="66" t="s">
        <v>2</v>
      </c>
    </row>
    <row r="56" spans="1:20" x14ac:dyDescent="0.2">
      <c r="A56" s="26">
        <v>8</v>
      </c>
      <c r="B56" s="65">
        <v>13.5</v>
      </c>
      <c r="C56" s="66" t="s">
        <v>2</v>
      </c>
    </row>
    <row r="57" spans="1:20" x14ac:dyDescent="0.2">
      <c r="A57" s="26">
        <v>9</v>
      </c>
      <c r="B57" s="65">
        <v>14.2</v>
      </c>
      <c r="C57" s="66" t="s">
        <v>2</v>
      </c>
    </row>
    <row r="58" spans="1:20" x14ac:dyDescent="0.2">
      <c r="A58" s="26">
        <v>10</v>
      </c>
      <c r="B58" s="65">
        <v>15.7</v>
      </c>
      <c r="C58" s="66" t="s">
        <v>2</v>
      </c>
    </row>
    <row r="59" spans="1:20" x14ac:dyDescent="0.2">
      <c r="A59" s="26">
        <v>11</v>
      </c>
      <c r="B59" s="65">
        <v>17.2</v>
      </c>
      <c r="C59" s="66" t="s">
        <v>2</v>
      </c>
    </row>
    <row r="60" spans="1:20" x14ac:dyDescent="0.2">
      <c r="A60" s="26">
        <v>12</v>
      </c>
      <c r="B60" s="65">
        <v>16.899999999999999</v>
      </c>
      <c r="C60" s="66" t="s">
        <v>2</v>
      </c>
    </row>
    <row r="61" spans="1:20" x14ac:dyDescent="0.2">
      <c r="A61" s="26">
        <v>13</v>
      </c>
      <c r="B61" s="65">
        <v>17.3</v>
      </c>
      <c r="C61" s="66" t="s">
        <v>2</v>
      </c>
    </row>
    <row r="62" spans="1:20" x14ac:dyDescent="0.2">
      <c r="A62" s="26">
        <v>14</v>
      </c>
      <c r="B62" s="65">
        <v>18.2</v>
      </c>
      <c r="C62" s="66" t="s">
        <v>2</v>
      </c>
    </row>
    <row r="63" spans="1:20" x14ac:dyDescent="0.2">
      <c r="A63" s="26">
        <v>15</v>
      </c>
      <c r="B63" s="65">
        <v>20</v>
      </c>
      <c r="C63" s="66" t="s">
        <v>2</v>
      </c>
    </row>
    <row r="64" spans="1:20" x14ac:dyDescent="0.2">
      <c r="A64" s="26">
        <v>16</v>
      </c>
      <c r="B64" s="65">
        <v>17.899999999999999</v>
      </c>
      <c r="C64" s="66" t="s">
        <v>2</v>
      </c>
    </row>
    <row r="65" spans="1:3" x14ac:dyDescent="0.2">
      <c r="A65" s="26">
        <v>17</v>
      </c>
      <c r="B65" s="65">
        <v>18</v>
      </c>
      <c r="C65" s="66" t="s">
        <v>2</v>
      </c>
    </row>
    <row r="66" spans="1:3" x14ac:dyDescent="0.2">
      <c r="A66" s="26">
        <v>18</v>
      </c>
      <c r="B66" s="65">
        <v>18.100000000000001</v>
      </c>
      <c r="C66" s="66" t="s">
        <v>2</v>
      </c>
    </row>
    <row r="67" spans="1:3" x14ac:dyDescent="0.2">
      <c r="A67" s="26">
        <v>19</v>
      </c>
      <c r="B67" s="65"/>
      <c r="C67" s="66" t="s">
        <v>2</v>
      </c>
    </row>
    <row r="68" spans="1:3" x14ac:dyDescent="0.2">
      <c r="A68" s="26">
        <v>20</v>
      </c>
      <c r="B68" s="65"/>
      <c r="C68" s="66" t="s">
        <v>2</v>
      </c>
    </row>
    <row r="69" spans="1:3" x14ac:dyDescent="0.2">
      <c r="A69" s="26">
        <v>21</v>
      </c>
      <c r="B69" s="65"/>
      <c r="C69" s="66" t="s">
        <v>2</v>
      </c>
    </row>
    <row r="70" spans="1:3" x14ac:dyDescent="0.2">
      <c r="A70" s="26">
        <v>22</v>
      </c>
      <c r="B70" s="65"/>
      <c r="C70" s="66" t="s">
        <v>2</v>
      </c>
    </row>
    <row r="71" spans="1:3" x14ac:dyDescent="0.2">
      <c r="A71" s="26">
        <v>23</v>
      </c>
      <c r="B71" s="65"/>
      <c r="C71" s="66" t="s">
        <v>2</v>
      </c>
    </row>
    <row r="72" spans="1:3" x14ac:dyDescent="0.2">
      <c r="A72" s="26">
        <v>24</v>
      </c>
      <c r="B72" s="65"/>
      <c r="C72" s="66" t="s">
        <v>2</v>
      </c>
    </row>
    <row r="73" spans="1:3" x14ac:dyDescent="0.2">
      <c r="A73" s="26">
        <v>25</v>
      </c>
      <c r="B73" s="65"/>
      <c r="C73" s="66" t="s">
        <v>2</v>
      </c>
    </row>
    <row r="74" spans="1:3" x14ac:dyDescent="0.2">
      <c r="A74" s="26">
        <v>26</v>
      </c>
      <c r="B74" s="65"/>
      <c r="C74" s="66" t="s">
        <v>2</v>
      </c>
    </row>
    <row r="75" spans="1:3" x14ac:dyDescent="0.2">
      <c r="A75" s="26">
        <v>27</v>
      </c>
      <c r="B75" s="65"/>
      <c r="C75" s="66" t="s">
        <v>2</v>
      </c>
    </row>
    <row r="76" spans="1:3" x14ac:dyDescent="0.2">
      <c r="A76" s="26">
        <v>28</v>
      </c>
      <c r="B76" s="65"/>
      <c r="C76" s="66" t="s">
        <v>2</v>
      </c>
    </row>
    <row r="77" spans="1:3" x14ac:dyDescent="0.2">
      <c r="A77" s="26">
        <v>29</v>
      </c>
      <c r="B77" s="65"/>
      <c r="C77" s="66" t="s">
        <v>2</v>
      </c>
    </row>
    <row r="78" spans="1:3" x14ac:dyDescent="0.2">
      <c r="A78" s="26">
        <v>30</v>
      </c>
      <c r="B78" s="65"/>
      <c r="C78" s="66" t="s">
        <v>2</v>
      </c>
    </row>
    <row r="79" spans="1:3" x14ac:dyDescent="0.2">
      <c r="A79" s="35">
        <v>31</v>
      </c>
      <c r="B79" s="67"/>
      <c r="C79" s="68" t="s">
        <v>2</v>
      </c>
    </row>
  </sheetData>
  <mergeCells count="90">
    <mergeCell ref="S42:T42"/>
    <mergeCell ref="X40:Z40"/>
    <mergeCell ref="AB40:AE40"/>
    <mergeCell ref="B41:D41"/>
    <mergeCell ref="L41:M41"/>
    <mergeCell ref="P41:Q41"/>
    <mergeCell ref="A48:C48"/>
    <mergeCell ref="A47:G47"/>
    <mergeCell ref="B43:G43"/>
    <mergeCell ref="B44:G44"/>
    <mergeCell ref="B45:G45"/>
    <mergeCell ref="L39:M39"/>
    <mergeCell ref="P39:Q39"/>
    <mergeCell ref="X36:Z36"/>
    <mergeCell ref="AB36:AE36"/>
    <mergeCell ref="X37:Z37"/>
    <mergeCell ref="AB37:AE37"/>
    <mergeCell ref="X38:Z38"/>
    <mergeCell ref="AB38:AE38"/>
    <mergeCell ref="X33:Z33"/>
    <mergeCell ref="AB33:AE33"/>
    <mergeCell ref="AB34:AE34"/>
    <mergeCell ref="X35:Z35"/>
    <mergeCell ref="AB35:AE35"/>
    <mergeCell ref="X34:Z34"/>
    <mergeCell ref="X30:Z30"/>
    <mergeCell ref="AB30:AE30"/>
    <mergeCell ref="X31:Z31"/>
    <mergeCell ref="AB31:AE31"/>
    <mergeCell ref="X32:Z32"/>
    <mergeCell ref="AB32:AE32"/>
    <mergeCell ref="X27:Z27"/>
    <mergeCell ref="AB27:AE27"/>
    <mergeCell ref="X28:Z28"/>
    <mergeCell ref="AB28:AE28"/>
    <mergeCell ref="X29:Z29"/>
    <mergeCell ref="AB29:AE29"/>
    <mergeCell ref="X24:Z24"/>
    <mergeCell ref="AB24:AE24"/>
    <mergeCell ref="X25:Z25"/>
    <mergeCell ref="AB25:AE25"/>
    <mergeCell ref="X26:Z26"/>
    <mergeCell ref="AB26:AE26"/>
    <mergeCell ref="X21:Z21"/>
    <mergeCell ref="AB21:AE21"/>
    <mergeCell ref="X22:Z22"/>
    <mergeCell ref="AB22:AE22"/>
    <mergeCell ref="X23:Z23"/>
    <mergeCell ref="AB23:AE23"/>
    <mergeCell ref="X18:Z18"/>
    <mergeCell ref="AB18:AE18"/>
    <mergeCell ref="X19:Z19"/>
    <mergeCell ref="AB19:AE19"/>
    <mergeCell ref="X20:Z20"/>
    <mergeCell ref="AB20:AE20"/>
    <mergeCell ref="X15:Z15"/>
    <mergeCell ref="AB15:AE15"/>
    <mergeCell ref="X16:Z16"/>
    <mergeCell ref="AB16:AE16"/>
    <mergeCell ref="X17:Z17"/>
    <mergeCell ref="AB17:AE17"/>
    <mergeCell ref="X12:Z12"/>
    <mergeCell ref="AB12:AE12"/>
    <mergeCell ref="X13:Z13"/>
    <mergeCell ref="AB13:AE13"/>
    <mergeCell ref="X14:Z14"/>
    <mergeCell ref="AB14:AE14"/>
    <mergeCell ref="X9:Z9"/>
    <mergeCell ref="AB9:AE9"/>
    <mergeCell ref="X10:Z10"/>
    <mergeCell ref="AB11:AE11"/>
    <mergeCell ref="AB10:AE10"/>
    <mergeCell ref="X11:Z11"/>
    <mergeCell ref="X6:Z6"/>
    <mergeCell ref="AB6:AE6"/>
    <mergeCell ref="X8:Z8"/>
    <mergeCell ref="AB8:AE8"/>
    <mergeCell ref="X7:AE7"/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O79"/>
  <sheetViews>
    <sheetView topLeftCell="A7" workbookViewId="0">
      <selection activeCell="H41" sqref="H41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6.2851562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57031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4" width="5.7109375" style="3" bestFit="1" customWidth="1"/>
    <col min="25" max="25" width="5.28515625" style="3" bestFit="1" customWidth="1"/>
    <col min="26" max="26" width="15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2.710937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71" t="s">
        <v>23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2"/>
      <c r="O2" s="166" t="s">
        <v>76</v>
      </c>
      <c r="P2" s="167"/>
      <c r="Q2" s="167"/>
      <c r="R2" s="167"/>
      <c r="S2" s="167"/>
      <c r="T2" s="167"/>
      <c r="U2" s="167"/>
      <c r="V2" s="167"/>
      <c r="W2" s="2"/>
      <c r="X2" s="165" t="s">
        <v>20</v>
      </c>
      <c r="Y2" s="165"/>
      <c r="Z2" s="165"/>
      <c r="AA2" s="165"/>
      <c r="AB2" s="165"/>
      <c r="AC2" s="165"/>
      <c r="AD2" s="165"/>
      <c r="AE2" s="165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68" t="s">
        <v>21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2"/>
      <c r="X4" s="148" t="s">
        <v>77</v>
      </c>
      <c r="Y4" s="147"/>
      <c r="Z4" s="147"/>
      <c r="AA4" s="9"/>
      <c r="AB4" s="146">
        <v>45809</v>
      </c>
      <c r="AC4" s="147"/>
      <c r="AD4" s="147"/>
      <c r="AE4" s="147"/>
      <c r="AF4" s="2"/>
    </row>
    <row r="5" spans="1:119" ht="12.75" customHeight="1" x14ac:dyDescent="0.25">
      <c r="A5" s="2"/>
      <c r="B5" s="169" t="s">
        <v>22</v>
      </c>
      <c r="C5" s="169"/>
      <c r="D5" s="169"/>
      <c r="E5" s="169"/>
      <c r="F5" s="169"/>
      <c r="G5" s="169"/>
      <c r="H5" s="169"/>
      <c r="I5" s="10"/>
      <c r="J5" s="2"/>
      <c r="K5" s="170" t="s">
        <v>24</v>
      </c>
      <c r="L5" s="170"/>
      <c r="M5" s="170"/>
      <c r="N5" s="2"/>
      <c r="O5" s="170" t="s">
        <v>25</v>
      </c>
      <c r="P5" s="170"/>
      <c r="Q5" s="170"/>
      <c r="R5" s="11"/>
      <c r="S5" s="175" t="s">
        <v>12</v>
      </c>
      <c r="T5" s="175"/>
      <c r="U5" s="175"/>
      <c r="V5" s="175"/>
      <c r="W5" s="2"/>
      <c r="X5" s="144" t="s">
        <v>15</v>
      </c>
      <c r="Y5" s="144"/>
      <c r="Z5" s="144"/>
      <c r="AA5" s="2"/>
      <c r="AB5" s="144" t="s">
        <v>31</v>
      </c>
      <c r="AC5" s="144"/>
      <c r="AD5" s="144"/>
      <c r="AE5" s="144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59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4" t="s">
        <v>17</v>
      </c>
      <c r="Y6" s="144"/>
      <c r="Z6" s="144"/>
      <c r="AA6" s="2"/>
      <c r="AB6" s="144" t="s">
        <v>30</v>
      </c>
      <c r="AC6" s="144"/>
      <c r="AD6" s="144"/>
      <c r="AE6" s="144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58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49" t="s">
        <v>54</v>
      </c>
      <c r="Y7" s="149"/>
      <c r="Z7" s="149"/>
      <c r="AA7" s="149"/>
      <c r="AB7" s="149"/>
      <c r="AC7" s="149"/>
      <c r="AD7" s="149"/>
      <c r="AE7" s="149"/>
      <c r="AF7" s="2"/>
    </row>
    <row r="8" spans="1:119" x14ac:dyDescent="0.2">
      <c r="A8" s="20">
        <v>1</v>
      </c>
      <c r="B8" s="21"/>
      <c r="C8" s="21" t="s">
        <v>2</v>
      </c>
      <c r="D8" s="21"/>
      <c r="E8" s="21" t="s">
        <v>2</v>
      </c>
      <c r="F8" s="39"/>
      <c r="G8" s="23"/>
      <c r="H8" s="21"/>
      <c r="I8" s="21"/>
      <c r="J8" s="39"/>
      <c r="K8" s="20">
        <v>1</v>
      </c>
      <c r="L8" s="136"/>
      <c r="M8" s="24"/>
      <c r="N8" s="39"/>
      <c r="O8" s="20">
        <v>1</v>
      </c>
      <c r="P8" s="27"/>
      <c r="Q8" s="27"/>
      <c r="R8" s="39"/>
      <c r="S8" s="20">
        <v>1</v>
      </c>
      <c r="T8" s="32"/>
      <c r="U8" s="90"/>
      <c r="V8" s="90"/>
      <c r="W8" s="39"/>
      <c r="X8" s="145"/>
      <c r="Y8" s="145"/>
      <c r="Z8" s="145"/>
      <c r="AA8" s="39"/>
      <c r="AB8" s="145"/>
      <c r="AC8" s="145"/>
      <c r="AD8" s="145"/>
      <c r="AE8" s="145"/>
      <c r="AF8" s="2"/>
    </row>
    <row r="9" spans="1:119" x14ac:dyDescent="0.2">
      <c r="A9" s="26">
        <v>2</v>
      </c>
      <c r="B9" s="21"/>
      <c r="C9" s="21" t="s">
        <v>2</v>
      </c>
      <c r="D9" s="21"/>
      <c r="E9" s="21" t="s">
        <v>2</v>
      </c>
      <c r="F9" s="39"/>
      <c r="G9" s="23"/>
      <c r="H9" s="21"/>
      <c r="I9" s="21"/>
      <c r="J9" s="39"/>
      <c r="K9" s="26">
        <v>2</v>
      </c>
      <c r="L9" s="24"/>
      <c r="M9" s="24"/>
      <c r="N9" s="39"/>
      <c r="O9" s="26">
        <v>2</v>
      </c>
      <c r="P9" s="27"/>
      <c r="Q9" s="27"/>
      <c r="R9" s="39"/>
      <c r="S9" s="26">
        <v>2</v>
      </c>
      <c r="T9" s="32"/>
      <c r="U9" s="31"/>
      <c r="V9" s="31"/>
      <c r="W9" s="39"/>
      <c r="X9" s="145"/>
      <c r="Y9" s="145"/>
      <c r="Z9" s="145"/>
      <c r="AA9" s="39"/>
      <c r="AB9" s="145"/>
      <c r="AC9" s="145"/>
      <c r="AD9" s="145"/>
      <c r="AE9" s="145"/>
      <c r="AF9" s="2"/>
    </row>
    <row r="10" spans="1:119" x14ac:dyDescent="0.2">
      <c r="A10" s="26">
        <v>3</v>
      </c>
      <c r="B10" s="21"/>
      <c r="C10" s="21" t="s">
        <v>2</v>
      </c>
      <c r="D10" s="21"/>
      <c r="E10" s="21" t="s">
        <v>2</v>
      </c>
      <c r="F10" s="39"/>
      <c r="G10" s="23"/>
      <c r="H10" s="21"/>
      <c r="I10" s="21"/>
      <c r="J10" s="39"/>
      <c r="K10" s="26">
        <v>3</v>
      </c>
      <c r="L10" s="24"/>
      <c r="M10" s="24"/>
      <c r="N10" s="39"/>
      <c r="O10" s="26">
        <v>3</v>
      </c>
      <c r="P10" s="27"/>
      <c r="Q10" s="27"/>
      <c r="R10" s="39"/>
      <c r="S10" s="26">
        <v>3</v>
      </c>
      <c r="T10" s="32"/>
      <c r="U10" s="90"/>
      <c r="V10" s="90"/>
      <c r="W10" s="39"/>
      <c r="X10" s="145"/>
      <c r="Y10" s="145"/>
      <c r="Z10" s="145"/>
      <c r="AA10" s="39"/>
      <c r="AB10" s="145"/>
      <c r="AC10" s="145"/>
      <c r="AD10" s="145"/>
      <c r="AE10" s="145"/>
      <c r="AF10" s="2"/>
    </row>
    <row r="11" spans="1:119" x14ac:dyDescent="0.2">
      <c r="A11" s="26">
        <v>4</v>
      </c>
      <c r="B11" s="21"/>
      <c r="C11" s="21" t="s">
        <v>2</v>
      </c>
      <c r="D11" s="21"/>
      <c r="E11" s="21" t="s">
        <v>2</v>
      </c>
      <c r="F11" s="39"/>
      <c r="G11" s="23"/>
      <c r="H11" s="21"/>
      <c r="I11" s="21"/>
      <c r="J11" s="39"/>
      <c r="K11" s="26">
        <v>4</v>
      </c>
      <c r="L11" s="24"/>
      <c r="M11" s="24"/>
      <c r="N11" s="39"/>
      <c r="O11" s="26">
        <v>4</v>
      </c>
      <c r="P11" s="27"/>
      <c r="Q11" s="27"/>
      <c r="R11" s="39"/>
      <c r="S11" s="26">
        <v>4</v>
      </c>
      <c r="T11" s="32"/>
      <c r="U11" s="90"/>
      <c r="V11" s="90"/>
      <c r="W11" s="39"/>
      <c r="X11" s="145"/>
      <c r="Y11" s="145"/>
      <c r="Z11" s="145"/>
      <c r="AA11" s="39"/>
      <c r="AB11" s="145"/>
      <c r="AC11" s="145"/>
      <c r="AD11" s="145"/>
      <c r="AE11" s="145"/>
      <c r="AF11" s="30"/>
    </row>
    <row r="12" spans="1:119" x14ac:dyDescent="0.2">
      <c r="A12" s="26">
        <v>5</v>
      </c>
      <c r="B12" s="21"/>
      <c r="C12" s="21" t="s">
        <v>2</v>
      </c>
      <c r="D12" s="21"/>
      <c r="E12" s="21" t="s">
        <v>2</v>
      </c>
      <c r="F12" s="39"/>
      <c r="G12" s="23"/>
      <c r="H12" s="21"/>
      <c r="I12" s="21"/>
      <c r="J12" s="39"/>
      <c r="K12" s="26">
        <v>5</v>
      </c>
      <c r="L12" s="24"/>
      <c r="M12" s="24"/>
      <c r="N12" s="39"/>
      <c r="O12" s="26">
        <v>5</v>
      </c>
      <c r="P12" s="27"/>
      <c r="Q12" s="27"/>
      <c r="R12" s="39"/>
      <c r="S12" s="26">
        <v>5</v>
      </c>
      <c r="T12" s="32"/>
      <c r="U12" s="90"/>
      <c r="V12" s="90"/>
      <c r="W12" s="39"/>
      <c r="X12" s="145"/>
      <c r="Y12" s="145"/>
      <c r="Z12" s="145"/>
      <c r="AA12" s="39"/>
      <c r="AB12" s="145"/>
      <c r="AC12" s="145"/>
      <c r="AD12" s="145"/>
      <c r="AE12" s="145"/>
      <c r="AF12" s="2"/>
    </row>
    <row r="13" spans="1:119" x14ac:dyDescent="0.2">
      <c r="A13" s="26">
        <v>6</v>
      </c>
      <c r="B13" s="21"/>
      <c r="C13" s="21" t="s">
        <v>2</v>
      </c>
      <c r="D13" s="21"/>
      <c r="E13" s="21" t="s">
        <v>2</v>
      </c>
      <c r="F13" s="39"/>
      <c r="G13" s="23"/>
      <c r="H13" s="21"/>
      <c r="I13" s="21"/>
      <c r="J13" s="39"/>
      <c r="K13" s="26">
        <v>6</v>
      </c>
      <c r="L13" s="24"/>
      <c r="M13" s="24"/>
      <c r="N13" s="39"/>
      <c r="O13" s="26">
        <v>6</v>
      </c>
      <c r="P13" s="27"/>
      <c r="Q13" s="32"/>
      <c r="R13" s="39"/>
      <c r="S13" s="26">
        <v>6</v>
      </c>
      <c r="T13" s="32"/>
      <c r="U13" s="90"/>
      <c r="V13" s="90"/>
      <c r="W13" s="39"/>
      <c r="X13" s="145"/>
      <c r="Y13" s="145"/>
      <c r="Z13" s="145"/>
      <c r="AA13" s="39"/>
      <c r="AB13" s="145"/>
      <c r="AC13" s="145"/>
      <c r="AD13" s="145"/>
      <c r="AE13" s="145"/>
      <c r="AF13" s="2"/>
    </row>
    <row r="14" spans="1:119" x14ac:dyDescent="0.2">
      <c r="A14" s="26">
        <v>7</v>
      </c>
      <c r="B14" s="21"/>
      <c r="C14" s="21" t="s">
        <v>2</v>
      </c>
      <c r="D14" s="21"/>
      <c r="E14" s="21" t="s">
        <v>2</v>
      </c>
      <c r="F14" s="39"/>
      <c r="G14" s="23"/>
      <c r="H14" s="21"/>
      <c r="I14" s="21"/>
      <c r="J14" s="39"/>
      <c r="K14" s="26">
        <v>7</v>
      </c>
      <c r="L14" s="24"/>
      <c r="M14" s="24"/>
      <c r="N14" s="39"/>
      <c r="O14" s="26">
        <v>7</v>
      </c>
      <c r="P14" s="75"/>
      <c r="Q14" s="27"/>
      <c r="R14" s="39"/>
      <c r="S14" s="26">
        <v>7</v>
      </c>
      <c r="T14" s="32"/>
      <c r="U14" s="90"/>
      <c r="V14" s="90"/>
      <c r="W14" s="39"/>
      <c r="X14" s="145"/>
      <c r="Y14" s="145"/>
      <c r="Z14" s="145"/>
      <c r="AA14" s="39"/>
      <c r="AB14" s="145"/>
      <c r="AC14" s="145"/>
      <c r="AD14" s="145"/>
      <c r="AE14" s="145"/>
      <c r="AF14" s="2"/>
    </row>
    <row r="15" spans="1:119" x14ac:dyDescent="0.2">
      <c r="A15" s="26">
        <v>8</v>
      </c>
      <c r="B15" s="21"/>
      <c r="C15" s="21" t="s">
        <v>2</v>
      </c>
      <c r="D15" s="21"/>
      <c r="E15" s="21" t="s">
        <v>2</v>
      </c>
      <c r="F15" s="39"/>
      <c r="G15" s="23"/>
      <c r="H15" s="21"/>
      <c r="I15" s="21"/>
      <c r="J15" s="39"/>
      <c r="K15" s="26">
        <v>8</v>
      </c>
      <c r="L15" s="24"/>
      <c r="M15" s="125"/>
      <c r="N15" s="39"/>
      <c r="O15" s="26">
        <v>8</v>
      </c>
      <c r="P15" s="75"/>
      <c r="Q15" s="27"/>
      <c r="R15" s="39"/>
      <c r="S15" s="26">
        <v>8</v>
      </c>
      <c r="T15" s="32"/>
      <c r="U15" s="90"/>
      <c r="V15" s="90"/>
      <c r="W15" s="39"/>
      <c r="X15" s="145"/>
      <c r="Y15" s="145"/>
      <c r="Z15" s="145"/>
      <c r="AA15" s="39"/>
      <c r="AB15" s="145"/>
      <c r="AC15" s="145"/>
      <c r="AD15" s="145"/>
      <c r="AE15" s="145"/>
      <c r="AF15" s="2"/>
    </row>
    <row r="16" spans="1:119" x14ac:dyDescent="0.2">
      <c r="A16" s="26">
        <v>9</v>
      </c>
      <c r="B16" s="21"/>
      <c r="C16" s="21" t="s">
        <v>2</v>
      </c>
      <c r="D16" s="21"/>
      <c r="E16" s="21" t="s">
        <v>2</v>
      </c>
      <c r="F16" s="39"/>
      <c r="G16" s="23"/>
      <c r="H16" s="21"/>
      <c r="I16" s="21"/>
      <c r="J16" s="39"/>
      <c r="K16" s="26">
        <v>9</v>
      </c>
      <c r="L16" s="24"/>
      <c r="M16" s="24"/>
      <c r="N16" s="39"/>
      <c r="O16" s="26">
        <v>9</v>
      </c>
      <c r="P16" s="27"/>
      <c r="Q16" s="27"/>
      <c r="R16" s="39"/>
      <c r="S16" s="26">
        <v>9</v>
      </c>
      <c r="T16" s="32"/>
      <c r="U16" s="90"/>
      <c r="V16" s="90"/>
      <c r="W16" s="39"/>
      <c r="X16" s="145"/>
      <c r="Y16" s="145"/>
      <c r="Z16" s="145"/>
      <c r="AA16" s="39"/>
      <c r="AB16" s="145"/>
      <c r="AC16" s="145"/>
      <c r="AD16" s="145"/>
      <c r="AE16" s="145"/>
      <c r="AF16" s="2"/>
    </row>
    <row r="17" spans="1:32" x14ac:dyDescent="0.2">
      <c r="A17" s="26">
        <v>10</v>
      </c>
      <c r="B17" s="21"/>
      <c r="C17" s="21" t="s">
        <v>2</v>
      </c>
      <c r="D17" s="21"/>
      <c r="E17" s="21" t="s">
        <v>2</v>
      </c>
      <c r="F17" s="39"/>
      <c r="G17" s="23"/>
      <c r="H17" s="31"/>
      <c r="I17" s="31"/>
      <c r="J17" s="39"/>
      <c r="K17" s="26">
        <v>10</v>
      </c>
      <c r="L17" s="24"/>
      <c r="M17" s="24"/>
      <c r="N17" s="39"/>
      <c r="O17" s="26">
        <v>10</v>
      </c>
      <c r="P17" s="27"/>
      <c r="Q17" s="27"/>
      <c r="R17" s="39"/>
      <c r="S17" s="26">
        <v>10</v>
      </c>
      <c r="T17" s="32"/>
      <c r="U17" s="31"/>
      <c r="V17" s="31"/>
      <c r="W17" s="39"/>
      <c r="X17" s="145"/>
      <c r="Y17" s="145"/>
      <c r="Z17" s="145"/>
      <c r="AA17" s="39"/>
      <c r="AB17" s="145"/>
      <c r="AC17" s="145"/>
      <c r="AD17" s="145"/>
      <c r="AE17" s="145"/>
      <c r="AF17" s="2"/>
    </row>
    <row r="18" spans="1:32" x14ac:dyDescent="0.2">
      <c r="A18" s="26">
        <v>11</v>
      </c>
      <c r="B18" s="21"/>
      <c r="C18" s="21" t="s">
        <v>2</v>
      </c>
      <c r="D18" s="21"/>
      <c r="E18" s="21" t="s">
        <v>2</v>
      </c>
      <c r="F18" s="39"/>
      <c r="G18" s="23"/>
      <c r="H18" s="21"/>
      <c r="I18" s="21"/>
      <c r="J18" s="39"/>
      <c r="K18" s="26">
        <v>11</v>
      </c>
      <c r="L18" s="24"/>
      <c r="M18" s="24"/>
      <c r="N18" s="39"/>
      <c r="O18" s="26">
        <v>11</v>
      </c>
      <c r="P18" s="27"/>
      <c r="Q18" s="27"/>
      <c r="R18" s="39"/>
      <c r="S18" s="26">
        <v>11</v>
      </c>
      <c r="T18" s="32"/>
      <c r="U18" s="90"/>
      <c r="V18" s="90"/>
      <c r="W18" s="39"/>
      <c r="X18" s="145"/>
      <c r="Y18" s="145"/>
      <c r="Z18" s="145"/>
      <c r="AA18" s="39"/>
      <c r="AB18" s="145"/>
      <c r="AC18" s="145"/>
      <c r="AD18" s="145"/>
      <c r="AE18" s="145"/>
      <c r="AF18" s="2"/>
    </row>
    <row r="19" spans="1:32" x14ac:dyDescent="0.2">
      <c r="A19" s="26">
        <v>12</v>
      </c>
      <c r="B19" s="21"/>
      <c r="C19" s="21" t="s">
        <v>2</v>
      </c>
      <c r="D19" s="121"/>
      <c r="E19" s="21" t="s">
        <v>2</v>
      </c>
      <c r="F19" s="39"/>
      <c r="G19" s="23"/>
      <c r="H19" s="21"/>
      <c r="I19" s="21"/>
      <c r="J19" s="39"/>
      <c r="K19" s="26">
        <v>12</v>
      </c>
      <c r="L19" s="24"/>
      <c r="M19" s="24"/>
      <c r="N19" s="39"/>
      <c r="O19" s="26">
        <v>12</v>
      </c>
      <c r="P19" s="27"/>
      <c r="Q19" s="27"/>
      <c r="R19" s="39"/>
      <c r="S19" s="26">
        <v>12</v>
      </c>
      <c r="T19" s="32"/>
      <c r="U19" s="90"/>
      <c r="V19" s="90"/>
      <c r="W19" s="39"/>
      <c r="X19" s="145"/>
      <c r="Y19" s="145"/>
      <c r="Z19" s="145"/>
      <c r="AA19" s="39"/>
      <c r="AB19" s="145"/>
      <c r="AC19" s="145"/>
      <c r="AD19" s="145"/>
      <c r="AE19" s="145"/>
      <c r="AF19" s="2"/>
    </row>
    <row r="20" spans="1:32" x14ac:dyDescent="0.2">
      <c r="A20" s="26">
        <v>13</v>
      </c>
      <c r="B20" s="129"/>
      <c r="C20" s="21" t="s">
        <v>2</v>
      </c>
      <c r="D20" s="21"/>
      <c r="E20" s="21" t="s">
        <v>2</v>
      </c>
      <c r="F20" s="39"/>
      <c r="G20" s="23"/>
      <c r="H20" s="21"/>
      <c r="I20" s="21"/>
      <c r="J20" s="39"/>
      <c r="K20" s="26">
        <v>13</v>
      </c>
      <c r="L20" s="24"/>
      <c r="M20" s="24"/>
      <c r="N20" s="39"/>
      <c r="O20" s="26">
        <v>13</v>
      </c>
      <c r="P20" s="27"/>
      <c r="Q20" s="27"/>
      <c r="R20" s="33"/>
      <c r="S20" s="26">
        <v>13</v>
      </c>
      <c r="T20" s="32"/>
      <c r="U20" s="123"/>
      <c r="V20" s="90"/>
      <c r="W20" s="39"/>
      <c r="X20" s="145"/>
      <c r="Y20" s="145"/>
      <c r="Z20" s="145"/>
      <c r="AA20" s="39"/>
      <c r="AB20" s="145"/>
      <c r="AC20" s="145"/>
      <c r="AD20" s="145"/>
      <c r="AE20" s="145"/>
      <c r="AF20" s="2"/>
    </row>
    <row r="21" spans="1:32" x14ac:dyDescent="0.2">
      <c r="A21" s="26">
        <v>14</v>
      </c>
      <c r="B21" s="21"/>
      <c r="C21" s="21" t="s">
        <v>2</v>
      </c>
      <c r="D21" s="21"/>
      <c r="E21" s="21" t="s">
        <v>2</v>
      </c>
      <c r="F21" s="39"/>
      <c r="G21" s="23"/>
      <c r="H21" s="21"/>
      <c r="I21" s="21"/>
      <c r="J21" s="39"/>
      <c r="K21" s="26">
        <v>14</v>
      </c>
      <c r="L21" s="24"/>
      <c r="M21" s="24"/>
      <c r="N21" s="39"/>
      <c r="O21" s="26">
        <v>14</v>
      </c>
      <c r="P21" s="27"/>
      <c r="Q21" s="27"/>
      <c r="R21" s="39"/>
      <c r="S21" s="26">
        <v>14</v>
      </c>
      <c r="T21" s="32"/>
      <c r="U21" s="90"/>
      <c r="V21" s="90"/>
      <c r="W21" s="39"/>
      <c r="X21" s="145"/>
      <c r="Y21" s="145"/>
      <c r="Z21" s="145"/>
      <c r="AA21" s="39"/>
      <c r="AB21" s="145"/>
      <c r="AC21" s="145"/>
      <c r="AD21" s="145"/>
      <c r="AE21" s="145"/>
      <c r="AF21" s="2"/>
    </row>
    <row r="22" spans="1:32" x14ac:dyDescent="0.2">
      <c r="A22" s="26">
        <v>15</v>
      </c>
      <c r="B22" s="29"/>
      <c r="C22" s="21" t="s">
        <v>2</v>
      </c>
      <c r="D22" s="130"/>
      <c r="E22" s="21" t="s">
        <v>2</v>
      </c>
      <c r="F22" s="39"/>
      <c r="G22" s="23"/>
      <c r="H22" s="121"/>
      <c r="I22" s="21"/>
      <c r="J22" s="39"/>
      <c r="K22" s="26">
        <v>15</v>
      </c>
      <c r="L22" s="24"/>
      <c r="M22" s="24"/>
      <c r="N22" s="39"/>
      <c r="O22" s="26">
        <v>15</v>
      </c>
      <c r="P22" s="27"/>
      <c r="Q22" s="27"/>
      <c r="R22" s="39"/>
      <c r="S22" s="26">
        <v>15</v>
      </c>
      <c r="T22" s="32"/>
      <c r="U22" s="90"/>
      <c r="V22" s="123"/>
      <c r="W22" s="39"/>
      <c r="X22" s="145"/>
      <c r="Y22" s="145"/>
      <c r="Z22" s="145"/>
      <c r="AA22" s="39"/>
      <c r="AB22" s="145"/>
      <c r="AC22" s="145"/>
      <c r="AD22" s="145"/>
      <c r="AE22" s="145"/>
      <c r="AF22" s="2"/>
    </row>
    <row r="23" spans="1:32" x14ac:dyDescent="0.2">
      <c r="A23" s="26">
        <v>16</v>
      </c>
      <c r="B23" s="21"/>
      <c r="C23" s="21" t="s">
        <v>2</v>
      </c>
      <c r="D23" s="21"/>
      <c r="E23" s="21" t="s">
        <v>2</v>
      </c>
      <c r="F23" s="39"/>
      <c r="G23" s="23"/>
      <c r="H23" s="21"/>
      <c r="I23" s="21"/>
      <c r="J23" s="39"/>
      <c r="K23" s="26">
        <v>16</v>
      </c>
      <c r="L23" s="24"/>
      <c r="M23" s="24"/>
      <c r="N23" s="39"/>
      <c r="O23" s="26">
        <v>16</v>
      </c>
      <c r="P23" s="27"/>
      <c r="Q23" s="27"/>
      <c r="R23" s="39"/>
      <c r="S23" s="26">
        <v>16</v>
      </c>
      <c r="T23" s="32"/>
      <c r="U23" s="31"/>
      <c r="V23" s="31"/>
      <c r="W23" s="39"/>
      <c r="X23" s="145"/>
      <c r="Y23" s="145"/>
      <c r="Z23" s="145"/>
      <c r="AA23" s="39"/>
      <c r="AB23" s="145"/>
      <c r="AC23" s="145"/>
      <c r="AD23" s="145"/>
      <c r="AE23" s="145"/>
      <c r="AF23" s="2"/>
    </row>
    <row r="24" spans="1:32" x14ac:dyDescent="0.2">
      <c r="A24" s="26">
        <v>17</v>
      </c>
      <c r="B24" s="21"/>
      <c r="C24" s="21" t="s">
        <v>2</v>
      </c>
      <c r="D24" s="21"/>
      <c r="E24" s="21" t="s">
        <v>2</v>
      </c>
      <c r="F24" s="39"/>
      <c r="G24" s="23"/>
      <c r="H24" s="21"/>
      <c r="I24" s="21"/>
      <c r="J24" s="39"/>
      <c r="K24" s="26">
        <v>17</v>
      </c>
      <c r="L24" s="24"/>
      <c r="M24" s="24"/>
      <c r="N24" s="39"/>
      <c r="O24" s="26">
        <v>17</v>
      </c>
      <c r="P24" s="27"/>
      <c r="Q24" s="27"/>
      <c r="R24" s="39"/>
      <c r="S24" s="26">
        <v>17</v>
      </c>
      <c r="T24" s="32"/>
      <c r="U24" s="90"/>
      <c r="V24" s="90"/>
      <c r="W24" s="39"/>
      <c r="X24" s="145"/>
      <c r="Y24" s="145"/>
      <c r="Z24" s="145"/>
      <c r="AA24" s="39"/>
      <c r="AB24" s="145"/>
      <c r="AC24" s="145"/>
      <c r="AD24" s="145"/>
      <c r="AE24" s="145"/>
      <c r="AF24" s="2"/>
    </row>
    <row r="25" spans="1:32" x14ac:dyDescent="0.2">
      <c r="A25" s="26">
        <v>18</v>
      </c>
      <c r="B25" s="128"/>
      <c r="C25" s="21" t="s">
        <v>2</v>
      </c>
      <c r="D25" s="21"/>
      <c r="E25" s="21" t="s">
        <v>2</v>
      </c>
      <c r="F25" s="39"/>
      <c r="G25" s="23"/>
      <c r="H25" s="21"/>
      <c r="I25" s="21"/>
      <c r="J25" s="39"/>
      <c r="K25" s="26">
        <v>18</v>
      </c>
      <c r="L25" s="24"/>
      <c r="M25" s="24"/>
      <c r="N25" s="39"/>
      <c r="O25" s="26">
        <v>18</v>
      </c>
      <c r="P25" s="27"/>
      <c r="Q25" s="27"/>
      <c r="R25" s="39"/>
      <c r="S25" s="26">
        <v>18</v>
      </c>
      <c r="T25" s="32"/>
      <c r="U25" s="90"/>
      <c r="V25" s="90"/>
      <c r="W25" s="39"/>
      <c r="X25" s="145"/>
      <c r="Y25" s="145"/>
      <c r="Z25" s="145"/>
      <c r="AA25" s="39"/>
      <c r="AB25" s="145"/>
      <c r="AC25" s="145"/>
      <c r="AD25" s="145"/>
      <c r="AE25" s="145"/>
      <c r="AF25" s="34"/>
    </row>
    <row r="26" spans="1:32" x14ac:dyDescent="0.2">
      <c r="A26" s="26">
        <v>19</v>
      </c>
      <c r="B26" s="128"/>
      <c r="C26" s="21" t="s">
        <v>2</v>
      </c>
      <c r="D26" s="21"/>
      <c r="E26" s="21" t="s">
        <v>2</v>
      </c>
      <c r="F26" s="39"/>
      <c r="G26" s="23"/>
      <c r="H26" s="21"/>
      <c r="I26" s="121"/>
      <c r="J26" s="39"/>
      <c r="K26" s="26">
        <v>19</v>
      </c>
      <c r="L26" s="24"/>
      <c r="M26" s="24"/>
      <c r="N26" s="39"/>
      <c r="O26" s="26">
        <v>19</v>
      </c>
      <c r="P26" s="27"/>
      <c r="Q26" s="27"/>
      <c r="R26" s="39"/>
      <c r="S26" s="26">
        <v>19</v>
      </c>
      <c r="T26" s="32"/>
      <c r="U26" s="90"/>
      <c r="V26" s="90"/>
      <c r="W26" s="39"/>
      <c r="X26" s="145"/>
      <c r="Y26" s="145"/>
      <c r="Z26" s="145"/>
      <c r="AA26" s="39"/>
      <c r="AB26" s="145"/>
      <c r="AC26" s="145"/>
      <c r="AD26" s="145"/>
      <c r="AE26" s="145"/>
      <c r="AF26" s="34"/>
    </row>
    <row r="27" spans="1:32" x14ac:dyDescent="0.2">
      <c r="A27" s="26">
        <v>20</v>
      </c>
      <c r="B27" s="21"/>
      <c r="C27" s="21" t="s">
        <v>2</v>
      </c>
      <c r="D27" s="21"/>
      <c r="E27" s="21" t="s">
        <v>2</v>
      </c>
      <c r="F27" s="39"/>
      <c r="G27" s="23"/>
      <c r="H27" s="21"/>
      <c r="I27" s="21"/>
      <c r="J27" s="39"/>
      <c r="K27" s="26">
        <v>20</v>
      </c>
      <c r="L27" s="24"/>
      <c r="M27" s="24"/>
      <c r="N27" s="39"/>
      <c r="O27" s="26">
        <v>20</v>
      </c>
      <c r="P27" s="27"/>
      <c r="Q27" s="75"/>
      <c r="R27" s="39"/>
      <c r="S27" s="26">
        <v>20</v>
      </c>
      <c r="T27" s="32"/>
      <c r="U27" s="90"/>
      <c r="V27" s="90"/>
      <c r="W27" s="39"/>
      <c r="X27" s="145"/>
      <c r="Y27" s="145"/>
      <c r="Z27" s="145"/>
      <c r="AA27" s="39"/>
      <c r="AB27" s="145"/>
      <c r="AC27" s="145"/>
      <c r="AD27" s="145"/>
      <c r="AE27" s="145"/>
      <c r="AF27" s="34"/>
    </row>
    <row r="28" spans="1:32" x14ac:dyDescent="0.2">
      <c r="A28" s="26">
        <v>21</v>
      </c>
      <c r="B28" s="21"/>
      <c r="C28" s="21" t="s">
        <v>2</v>
      </c>
      <c r="D28" s="21"/>
      <c r="E28" s="21" t="s">
        <v>2</v>
      </c>
      <c r="F28" s="39"/>
      <c r="G28" s="23"/>
      <c r="H28" s="21"/>
      <c r="I28" s="121"/>
      <c r="J28" s="39"/>
      <c r="K28" s="26">
        <v>21</v>
      </c>
      <c r="L28" s="24"/>
      <c r="M28" s="24"/>
      <c r="N28" s="39"/>
      <c r="O28" s="26">
        <v>21</v>
      </c>
      <c r="P28" s="27"/>
      <c r="Q28" s="27"/>
      <c r="R28" s="39"/>
      <c r="S28" s="26">
        <v>21</v>
      </c>
      <c r="T28" s="32"/>
      <c r="U28" s="90"/>
      <c r="V28" s="90"/>
      <c r="W28" s="39"/>
      <c r="X28" s="145"/>
      <c r="Y28" s="145"/>
      <c r="Z28" s="145"/>
      <c r="AA28" s="39"/>
      <c r="AB28" s="145"/>
      <c r="AC28" s="145"/>
      <c r="AD28" s="145"/>
      <c r="AE28" s="145"/>
      <c r="AF28" s="2"/>
    </row>
    <row r="29" spans="1:32" x14ac:dyDescent="0.2">
      <c r="A29" s="26">
        <v>22</v>
      </c>
      <c r="B29" s="21"/>
      <c r="C29" s="21" t="s">
        <v>2</v>
      </c>
      <c r="D29" s="21"/>
      <c r="E29" s="21" t="s">
        <v>2</v>
      </c>
      <c r="F29" s="39"/>
      <c r="G29" s="23"/>
      <c r="H29" s="21"/>
      <c r="I29" s="21"/>
      <c r="J29" s="39"/>
      <c r="K29" s="26">
        <v>22</v>
      </c>
      <c r="L29" s="24"/>
      <c r="M29" s="24"/>
      <c r="N29" s="39"/>
      <c r="O29" s="26">
        <v>22</v>
      </c>
      <c r="P29" s="27"/>
      <c r="Q29" s="27"/>
      <c r="R29" s="39"/>
      <c r="S29" s="26">
        <v>22</v>
      </c>
      <c r="T29" s="32"/>
      <c r="U29" s="90"/>
      <c r="V29" s="90"/>
      <c r="W29" s="39"/>
      <c r="X29" s="145"/>
      <c r="Y29" s="145"/>
      <c r="Z29" s="145"/>
      <c r="AA29" s="39"/>
      <c r="AB29" s="145"/>
      <c r="AC29" s="145"/>
      <c r="AD29" s="145"/>
      <c r="AE29" s="145"/>
      <c r="AF29" s="34"/>
    </row>
    <row r="30" spans="1:32" x14ac:dyDescent="0.2">
      <c r="A30" s="26">
        <v>23</v>
      </c>
      <c r="B30" s="21"/>
      <c r="C30" s="21" t="s">
        <v>2</v>
      </c>
      <c r="D30" s="21"/>
      <c r="E30" s="21" t="s">
        <v>2</v>
      </c>
      <c r="F30" s="39"/>
      <c r="G30" s="23"/>
      <c r="H30" s="21"/>
      <c r="I30" s="21"/>
      <c r="J30" s="39"/>
      <c r="K30" s="26">
        <v>23</v>
      </c>
      <c r="L30" s="24"/>
      <c r="M30" s="24"/>
      <c r="N30" s="39"/>
      <c r="O30" s="26">
        <v>23</v>
      </c>
      <c r="P30" s="27"/>
      <c r="Q30" s="32"/>
      <c r="R30" s="39"/>
      <c r="S30" s="26">
        <v>23</v>
      </c>
      <c r="T30" s="32"/>
      <c r="U30" s="90"/>
      <c r="V30" s="90"/>
      <c r="W30" s="39"/>
      <c r="X30" s="145"/>
      <c r="Y30" s="145"/>
      <c r="Z30" s="145"/>
      <c r="AA30" s="39"/>
      <c r="AB30" s="145"/>
      <c r="AC30" s="145"/>
      <c r="AD30" s="145"/>
      <c r="AE30" s="145"/>
      <c r="AF30" s="2"/>
    </row>
    <row r="31" spans="1:32" x14ac:dyDescent="0.2">
      <c r="A31" s="26">
        <v>24</v>
      </c>
      <c r="B31" s="21"/>
      <c r="C31" s="21" t="s">
        <v>2</v>
      </c>
      <c r="D31" s="21"/>
      <c r="E31" s="21" t="s">
        <v>2</v>
      </c>
      <c r="F31" s="39"/>
      <c r="G31" s="23"/>
      <c r="H31" s="21"/>
      <c r="I31" s="21"/>
      <c r="J31" s="39"/>
      <c r="K31" s="26">
        <v>24</v>
      </c>
      <c r="L31" s="24"/>
      <c r="M31" s="24"/>
      <c r="N31" s="39"/>
      <c r="O31" s="26">
        <v>24</v>
      </c>
      <c r="P31" s="27"/>
      <c r="Q31" s="27"/>
      <c r="R31" s="39"/>
      <c r="S31" s="26">
        <v>24</v>
      </c>
      <c r="T31" s="32"/>
      <c r="U31" s="90"/>
      <c r="V31" s="90"/>
      <c r="W31" s="39"/>
      <c r="X31" s="145"/>
      <c r="Y31" s="145"/>
      <c r="Z31" s="145"/>
      <c r="AA31" s="39"/>
      <c r="AB31" s="145"/>
      <c r="AC31" s="145"/>
      <c r="AD31" s="145"/>
      <c r="AE31" s="145"/>
      <c r="AF31" s="2"/>
    </row>
    <row r="32" spans="1:32" x14ac:dyDescent="0.2">
      <c r="A32" s="26">
        <v>25</v>
      </c>
      <c r="B32" s="21"/>
      <c r="C32" s="21" t="s">
        <v>2</v>
      </c>
      <c r="D32" s="21"/>
      <c r="E32" s="21" t="s">
        <v>2</v>
      </c>
      <c r="F32" s="39"/>
      <c r="G32" s="23"/>
      <c r="H32" s="21"/>
      <c r="I32" s="21"/>
      <c r="J32" s="39"/>
      <c r="K32" s="26">
        <v>25</v>
      </c>
      <c r="L32" s="126"/>
      <c r="M32" s="24"/>
      <c r="N32" s="39"/>
      <c r="O32" s="26">
        <v>25</v>
      </c>
      <c r="P32" s="27"/>
      <c r="Q32" s="27"/>
      <c r="R32" s="39"/>
      <c r="S32" s="26">
        <v>25</v>
      </c>
      <c r="T32" s="32"/>
      <c r="U32" s="90"/>
      <c r="V32" s="90"/>
      <c r="W32" s="39"/>
      <c r="X32" s="145"/>
      <c r="Y32" s="145"/>
      <c r="Z32" s="145"/>
      <c r="AA32" s="39"/>
      <c r="AB32" s="145"/>
      <c r="AC32" s="145"/>
      <c r="AD32" s="145"/>
      <c r="AE32" s="145"/>
      <c r="AF32" s="2"/>
    </row>
    <row r="33" spans="1:32" x14ac:dyDescent="0.2">
      <c r="A33" s="26">
        <v>26</v>
      </c>
      <c r="B33" s="21"/>
      <c r="C33" s="21" t="s">
        <v>2</v>
      </c>
      <c r="D33" s="21"/>
      <c r="E33" s="21" t="s">
        <v>2</v>
      </c>
      <c r="F33" s="39"/>
      <c r="G33" s="23"/>
      <c r="H33" s="21"/>
      <c r="I33" s="121"/>
      <c r="J33" s="39"/>
      <c r="K33" s="26">
        <v>26</v>
      </c>
      <c r="L33" s="24"/>
      <c r="M33" s="24"/>
      <c r="N33" s="39"/>
      <c r="O33" s="26">
        <v>26</v>
      </c>
      <c r="P33" s="27"/>
      <c r="Q33" s="122"/>
      <c r="R33" s="39"/>
      <c r="S33" s="26">
        <v>26</v>
      </c>
      <c r="T33" s="32"/>
      <c r="U33" s="90"/>
      <c r="V33" s="90"/>
      <c r="W33" s="39"/>
      <c r="X33" s="145"/>
      <c r="Y33" s="145"/>
      <c r="Z33" s="145"/>
      <c r="AA33" s="39"/>
      <c r="AB33" s="145"/>
      <c r="AC33" s="145"/>
      <c r="AD33" s="145"/>
      <c r="AE33" s="145"/>
      <c r="AF33" s="2"/>
    </row>
    <row r="34" spans="1:32" x14ac:dyDescent="0.2">
      <c r="A34" s="26">
        <v>27</v>
      </c>
      <c r="B34" s="21"/>
      <c r="C34" s="21" t="s">
        <v>2</v>
      </c>
      <c r="D34" s="21"/>
      <c r="E34" s="21" t="s">
        <v>2</v>
      </c>
      <c r="F34" s="39"/>
      <c r="G34" s="23"/>
      <c r="H34" s="21"/>
      <c r="I34" s="21"/>
      <c r="J34" s="39"/>
      <c r="K34" s="26">
        <v>27</v>
      </c>
      <c r="L34" s="24"/>
      <c r="M34" s="24"/>
      <c r="N34" s="39"/>
      <c r="O34" s="26">
        <v>27</v>
      </c>
      <c r="P34" s="27"/>
      <c r="Q34" s="27"/>
      <c r="R34" s="39"/>
      <c r="S34" s="26">
        <v>27</v>
      </c>
      <c r="T34" s="32"/>
      <c r="U34" s="90"/>
      <c r="V34" s="90"/>
      <c r="W34" s="39"/>
      <c r="X34" s="145"/>
      <c r="Y34" s="145"/>
      <c r="Z34" s="145"/>
      <c r="AA34" s="39"/>
      <c r="AB34" s="145"/>
      <c r="AC34" s="145"/>
      <c r="AD34" s="145"/>
      <c r="AE34" s="145"/>
      <c r="AF34" s="2"/>
    </row>
    <row r="35" spans="1:32" x14ac:dyDescent="0.2">
      <c r="A35" s="26">
        <v>28</v>
      </c>
      <c r="B35" s="21"/>
      <c r="C35" s="21" t="s">
        <v>2</v>
      </c>
      <c r="D35" s="21"/>
      <c r="E35" s="21" t="s">
        <v>2</v>
      </c>
      <c r="F35" s="39"/>
      <c r="G35" s="23"/>
      <c r="H35" s="21"/>
      <c r="I35" s="21"/>
      <c r="J35" s="39"/>
      <c r="K35" s="26">
        <v>28</v>
      </c>
      <c r="L35" s="24"/>
      <c r="M35" s="24"/>
      <c r="N35" s="39"/>
      <c r="O35" s="26">
        <v>28</v>
      </c>
      <c r="P35" s="27"/>
      <c r="Q35" s="27"/>
      <c r="R35" s="39"/>
      <c r="S35" s="26">
        <v>28</v>
      </c>
      <c r="T35" s="32"/>
      <c r="U35" s="90"/>
      <c r="V35" s="90"/>
      <c r="W35" s="39"/>
      <c r="X35" s="145"/>
      <c r="Y35" s="145"/>
      <c r="Z35" s="145"/>
      <c r="AA35" s="39"/>
      <c r="AB35" s="145"/>
      <c r="AC35" s="145"/>
      <c r="AD35" s="145"/>
      <c r="AE35" s="145"/>
      <c r="AF35" s="2"/>
    </row>
    <row r="36" spans="1:32" x14ac:dyDescent="0.2">
      <c r="A36" s="26">
        <v>29</v>
      </c>
      <c r="B36" s="21"/>
      <c r="C36" s="21" t="s">
        <v>2</v>
      </c>
      <c r="D36" s="21"/>
      <c r="E36" s="21" t="s">
        <v>2</v>
      </c>
      <c r="F36" s="39"/>
      <c r="G36" s="23"/>
      <c r="H36" s="21"/>
      <c r="I36" s="21"/>
      <c r="J36" s="39"/>
      <c r="K36" s="26">
        <v>29</v>
      </c>
      <c r="L36" s="126"/>
      <c r="M36" s="24"/>
      <c r="N36" s="39"/>
      <c r="O36" s="26">
        <v>29</v>
      </c>
      <c r="P36" s="27"/>
      <c r="Q36" s="27"/>
      <c r="R36" s="39"/>
      <c r="S36" s="26">
        <v>29</v>
      </c>
      <c r="T36" s="32"/>
      <c r="U36" s="90"/>
      <c r="V36" s="90"/>
      <c r="W36" s="39"/>
      <c r="X36" s="145"/>
      <c r="Y36" s="145"/>
      <c r="Z36" s="145"/>
      <c r="AA36" s="39"/>
      <c r="AB36" s="145"/>
      <c r="AC36" s="145"/>
      <c r="AD36" s="145"/>
      <c r="AE36" s="145"/>
      <c r="AF36" s="2"/>
    </row>
    <row r="37" spans="1:32" x14ac:dyDescent="0.2">
      <c r="A37" s="26">
        <v>30</v>
      </c>
      <c r="B37" s="21"/>
      <c r="C37" s="21" t="s">
        <v>2</v>
      </c>
      <c r="D37" s="21"/>
      <c r="E37" s="21" t="s">
        <v>2</v>
      </c>
      <c r="F37" s="39"/>
      <c r="G37" s="23"/>
      <c r="H37" s="21"/>
      <c r="I37" s="21"/>
      <c r="J37" s="39"/>
      <c r="K37" s="26">
        <v>30</v>
      </c>
      <c r="L37" s="24"/>
      <c r="M37" s="24"/>
      <c r="N37" s="39"/>
      <c r="O37" s="26">
        <v>30</v>
      </c>
      <c r="P37" s="124"/>
      <c r="Q37" s="27"/>
      <c r="R37" s="39"/>
      <c r="S37" s="26">
        <v>30</v>
      </c>
      <c r="T37" s="32"/>
      <c r="U37" s="90"/>
      <c r="V37" s="90"/>
      <c r="W37" s="39"/>
      <c r="X37" s="145"/>
      <c r="Y37" s="145"/>
      <c r="Z37" s="145"/>
      <c r="AA37" s="39"/>
      <c r="AB37" s="145"/>
      <c r="AC37" s="145"/>
      <c r="AD37" s="145"/>
      <c r="AE37" s="145"/>
      <c r="AF37" s="2"/>
    </row>
    <row r="38" spans="1:32" x14ac:dyDescent="0.2">
      <c r="A38" s="35"/>
      <c r="B38" s="21"/>
      <c r="C38" s="21"/>
      <c r="D38" s="21"/>
      <c r="E38" s="21"/>
      <c r="F38" s="39"/>
      <c r="G38" s="23"/>
      <c r="H38" s="21"/>
      <c r="I38" s="21"/>
      <c r="J38" s="39"/>
      <c r="K38" s="35"/>
      <c r="L38" s="24"/>
      <c r="M38" s="24"/>
      <c r="N38" s="39"/>
      <c r="O38" s="35"/>
      <c r="P38" s="27"/>
      <c r="Q38" s="27"/>
      <c r="R38" s="39"/>
      <c r="S38" s="35"/>
      <c r="T38" s="32"/>
      <c r="U38" s="90"/>
      <c r="V38" s="90"/>
      <c r="W38" s="39"/>
      <c r="X38" s="145"/>
      <c r="Y38" s="145"/>
      <c r="Z38" s="145"/>
      <c r="AA38" s="39"/>
      <c r="AB38" s="145"/>
      <c r="AC38" s="145"/>
      <c r="AD38" s="145"/>
      <c r="AE38" s="145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74" t="s">
        <v>10</v>
      </c>
      <c r="M39" s="174"/>
      <c r="N39" s="2"/>
      <c r="O39" s="2"/>
      <c r="P39" s="174" t="s">
        <v>10</v>
      </c>
      <c r="Q39" s="174"/>
      <c r="R39" s="2"/>
      <c r="S39" s="34"/>
      <c r="T39" s="87"/>
      <c r="U39" s="92" t="s">
        <v>53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 t="e">
        <f>AVERAGE(B8:B37)</f>
        <v>#DIV/0!</v>
      </c>
      <c r="C40" s="41" t="s">
        <v>2</v>
      </c>
      <c r="D40" s="41" t="e">
        <f>AVERAGE(D8:D37)</f>
        <v>#DIV/0!</v>
      </c>
      <c r="E40" s="42" t="s">
        <v>2</v>
      </c>
      <c r="F40" s="2"/>
      <c r="G40" s="43" t="s">
        <v>5</v>
      </c>
      <c r="H40" s="44">
        <f>SUM(H8:H37)</f>
        <v>0</v>
      </c>
      <c r="I40" s="107" t="s">
        <v>60</v>
      </c>
      <c r="J40" s="2"/>
      <c r="K40" s="40" t="s">
        <v>3</v>
      </c>
      <c r="L40" s="97" t="e">
        <f>AVERAGE(L8:L37)</f>
        <v>#DIV/0!</v>
      </c>
      <c r="M40" s="98" t="e">
        <f>AVERAGE(M8:M37)</f>
        <v>#DIV/0!</v>
      </c>
      <c r="N40" s="2"/>
      <c r="O40" s="40" t="s">
        <v>3</v>
      </c>
      <c r="P40" s="110" t="e">
        <f>AVERAGE(P8:P37)</f>
        <v>#DIV/0!</v>
      </c>
      <c r="Q40" s="111" t="e">
        <f>AVERAGE(Q8:Q37)</f>
        <v>#DIV/0!</v>
      </c>
      <c r="R40" s="2"/>
      <c r="S40" s="80" t="s">
        <v>11</v>
      </c>
      <c r="T40" s="80" t="s">
        <v>63</v>
      </c>
      <c r="U40" s="91">
        <f>MAXA(U8:U37)</f>
        <v>0</v>
      </c>
      <c r="V40" s="94"/>
      <c r="W40" s="2"/>
      <c r="X40" s="163" t="s">
        <v>36</v>
      </c>
      <c r="Y40" s="163"/>
      <c r="Z40" s="163"/>
      <c r="AA40" s="2"/>
      <c r="AB40" s="164" t="s">
        <v>35</v>
      </c>
      <c r="AC40" s="164"/>
      <c r="AD40" s="164"/>
      <c r="AE40" s="164"/>
      <c r="AF40" s="2"/>
    </row>
    <row r="41" spans="1:32" x14ac:dyDescent="0.2">
      <c r="A41" s="46" t="s">
        <v>19</v>
      </c>
      <c r="B41" s="153" t="e">
        <f>AVERAGE(B49:B78)</f>
        <v>#DIV/0!</v>
      </c>
      <c r="C41" s="154"/>
      <c r="D41" s="154"/>
      <c r="E41" s="47" t="s">
        <v>2</v>
      </c>
      <c r="F41" s="2"/>
      <c r="G41" s="101" t="s">
        <v>57</v>
      </c>
      <c r="H41" s="109">
        <v>0</v>
      </c>
      <c r="I41" s="108" t="s">
        <v>41</v>
      </c>
      <c r="J41" s="2"/>
      <c r="K41" s="46" t="s">
        <v>32</v>
      </c>
      <c r="L41" s="155" t="e">
        <f>AVERAGE(L8:M8,L9:M9,L10:M10,L11:M11,L12:M12,L13:M13,L14:M14,L15:M15,L16:M16,L17:M17,L18:M18,L19:M19,L20:M20,L21:M21,L22:M22,L23:M23,L24:M24,L25:M25,L26:M26,L27:M27,L28:M28,L29:M29,L30:M30,L31:M31,L32:M32,L33:M33,L34:M34,L35:M35,L36:M36,L37:M37)</f>
        <v>#DIV/0!</v>
      </c>
      <c r="M41" s="156"/>
      <c r="N41" s="2"/>
      <c r="O41" s="48" t="s">
        <v>33</v>
      </c>
      <c r="P41" s="157" t="e">
        <f>AVERAGE(P8:Q8,P9:Q9,P10:Q10,P11:Q11,P12:Q12,P13:Q13,P14:Q14,P15:Q15,P16:Q16,P17:Q17,P18:Q18,P19:Q19,P20:Q20,P21:Q21,P22:Q22,P23:Q23,P24:Q24,P25:Q25,P26:Q26,P27:Q27,P28:Q28,P29:Q29,P30:Q30,P31:Q31,P32:Q32,P33:Q33,P34:Q34,P35:Q35,P36:Q36,P37:Q37)</f>
        <v>#DIV/0!</v>
      </c>
      <c r="Q41" s="158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MINA(B8:B37)</f>
        <v>0</v>
      </c>
      <c r="C42" s="52" t="s">
        <v>2</v>
      </c>
      <c r="D42" s="52">
        <f>MAXA(D8:D37)</f>
        <v>0</v>
      </c>
      <c r="E42" s="53" t="s">
        <v>2</v>
      </c>
      <c r="F42" s="2"/>
      <c r="G42" s="43" t="s">
        <v>6</v>
      </c>
      <c r="H42" s="44">
        <f>MAXA(H8:H37)</f>
        <v>0</v>
      </c>
      <c r="I42" s="91">
        <f>MAXA(I8:I38)</f>
        <v>0</v>
      </c>
      <c r="J42" s="2"/>
      <c r="K42" s="51" t="s">
        <v>4</v>
      </c>
      <c r="L42" s="99">
        <f>MINA(L8:L37)</f>
        <v>0</v>
      </c>
      <c r="M42" s="99">
        <f>MAXA(M8:M37)</f>
        <v>0</v>
      </c>
      <c r="N42" s="2"/>
      <c r="O42" s="51" t="s">
        <v>4</v>
      </c>
      <c r="P42" s="89">
        <f>MINA(P8:P37)</f>
        <v>0</v>
      </c>
      <c r="Q42" s="89">
        <f>MAXA(Q8:Q37)</f>
        <v>0</v>
      </c>
      <c r="R42" s="54"/>
      <c r="S42" s="172" t="s">
        <v>50</v>
      </c>
      <c r="T42" s="173"/>
      <c r="U42" s="96" t="e">
        <f>AVERAGE(U8:U37)</f>
        <v>#DIV/0!</v>
      </c>
      <c r="V42" s="96" t="e">
        <f>AVERAGE(V8:V37)</f>
        <v>#DIV/0!</v>
      </c>
      <c r="W42" s="2"/>
      <c r="X42" s="100">
        <f>SUM(H8:H17)</f>
        <v>0</v>
      </c>
      <c r="Y42" s="100">
        <f>SUM(H18:H27)</f>
        <v>0</v>
      </c>
      <c r="Z42" s="100">
        <f>SUM(H28:H37)</f>
        <v>0</v>
      </c>
      <c r="AA42" s="2"/>
      <c r="AB42" s="74" t="s">
        <v>43</v>
      </c>
      <c r="AC42" s="100" t="e">
        <f>AVERAGE(B8:B17)</f>
        <v>#DIV/0!</v>
      </c>
      <c r="AD42" s="100" t="e">
        <f>AVERAGE(D8:D17)</f>
        <v>#DIV/0!</v>
      </c>
      <c r="AE42" s="100" t="e">
        <f>AVERAGE(B49:B58)</f>
        <v>#DIV/0!</v>
      </c>
      <c r="AF42" s="2"/>
    </row>
    <row r="43" spans="1:32" ht="12.75" x14ac:dyDescent="0.25">
      <c r="A43" s="2"/>
      <c r="B43" s="160" t="s">
        <v>27</v>
      </c>
      <c r="C43" s="160"/>
      <c r="D43" s="160"/>
      <c r="E43" s="160"/>
      <c r="F43" s="160"/>
      <c r="G43" s="160"/>
      <c r="H43" s="55">
        <f>Maggio!H45</f>
        <v>370.33200000000005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 t="e">
        <f>AVERAGE(B18:B27)</f>
        <v>#DIV/0!</v>
      </c>
      <c r="AD43" s="100" t="e">
        <f>AVERAGE(D18:D27)</f>
        <v>#DIV/0!</v>
      </c>
      <c r="AE43" s="100" t="e">
        <f>AVERAGE(B59:B68)</f>
        <v>#DIV/0!</v>
      </c>
      <c r="AF43" s="2"/>
    </row>
    <row r="44" spans="1:32" x14ac:dyDescent="0.2">
      <c r="A44" s="2"/>
      <c r="B44" s="161" t="s">
        <v>28</v>
      </c>
      <c r="C44" s="161"/>
      <c r="D44" s="161"/>
      <c r="E44" s="161"/>
      <c r="F44" s="161"/>
      <c r="G44" s="161"/>
      <c r="H44" s="56">
        <f>H40</f>
        <v>0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 t="e">
        <f>AVERAGE(B28:B37)</f>
        <v>#DIV/0!</v>
      </c>
      <c r="AD44" s="100" t="e">
        <f>AVERAGE(D28:D37)</f>
        <v>#DIV/0!</v>
      </c>
      <c r="AE44" s="100" t="e">
        <f>AVERAGE(B69:B79)</f>
        <v>#DIV/0!</v>
      </c>
      <c r="AF44" s="2"/>
    </row>
    <row r="45" spans="1:32" x14ac:dyDescent="0.2">
      <c r="A45" s="2"/>
      <c r="B45" s="162" t="s">
        <v>29</v>
      </c>
      <c r="C45" s="162"/>
      <c r="D45" s="162"/>
      <c r="E45" s="162"/>
      <c r="F45" s="162"/>
      <c r="G45" s="162"/>
      <c r="H45" s="57">
        <f>SUM(H43:H44)</f>
        <v>370.33200000000005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59"/>
      <c r="B47" s="159"/>
      <c r="C47" s="159"/>
      <c r="D47" s="159"/>
      <c r="E47" s="159"/>
      <c r="F47" s="159"/>
      <c r="G47" s="159"/>
      <c r="L47" s="59"/>
      <c r="P47" s="59"/>
    </row>
    <row r="48" spans="1:32" x14ac:dyDescent="0.2">
      <c r="A48" s="150" t="s">
        <v>34</v>
      </c>
      <c r="B48" s="151"/>
      <c r="C48" s="152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63"/>
      <c r="C49" s="64" t="s">
        <v>2</v>
      </c>
      <c r="L49" s="62"/>
    </row>
    <row r="50" spans="1:20" x14ac:dyDescent="0.2">
      <c r="A50" s="26">
        <v>2</v>
      </c>
      <c r="B50" s="65"/>
      <c r="C50" s="66" t="s">
        <v>2</v>
      </c>
    </row>
    <row r="51" spans="1:20" x14ac:dyDescent="0.2">
      <c r="A51" s="26">
        <v>3</v>
      </c>
      <c r="B51" s="65"/>
      <c r="C51" s="66" t="s">
        <v>2</v>
      </c>
      <c r="L51" s="1"/>
      <c r="P51" s="1"/>
      <c r="T51" s="86"/>
    </row>
    <row r="52" spans="1:20" x14ac:dyDescent="0.2">
      <c r="A52" s="26">
        <v>4</v>
      </c>
      <c r="B52" s="65"/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65"/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65"/>
      <c r="C54" s="66" t="s">
        <v>2</v>
      </c>
    </row>
    <row r="55" spans="1:20" x14ac:dyDescent="0.2">
      <c r="A55" s="26">
        <v>7</v>
      </c>
      <c r="B55" s="65"/>
      <c r="C55" s="66" t="s">
        <v>2</v>
      </c>
    </row>
    <row r="56" spans="1:20" x14ac:dyDescent="0.2">
      <c r="A56" s="26">
        <v>8</v>
      </c>
      <c r="B56" s="65"/>
      <c r="C56" s="66" t="s">
        <v>2</v>
      </c>
    </row>
    <row r="57" spans="1:20" x14ac:dyDescent="0.2">
      <c r="A57" s="26">
        <v>9</v>
      </c>
      <c r="B57" s="65"/>
      <c r="C57" s="66" t="s">
        <v>2</v>
      </c>
    </row>
    <row r="58" spans="1:20" x14ac:dyDescent="0.2">
      <c r="A58" s="26">
        <v>10</v>
      </c>
      <c r="B58" s="65"/>
      <c r="C58" s="66" t="s">
        <v>2</v>
      </c>
    </row>
    <row r="59" spans="1:20" x14ac:dyDescent="0.2">
      <c r="A59" s="26">
        <v>11</v>
      </c>
      <c r="B59" s="65"/>
      <c r="C59" s="66" t="s">
        <v>2</v>
      </c>
    </row>
    <row r="60" spans="1:20" x14ac:dyDescent="0.2">
      <c r="A60" s="26">
        <v>12</v>
      </c>
      <c r="B60" s="65"/>
      <c r="C60" s="66" t="s">
        <v>2</v>
      </c>
    </row>
    <row r="61" spans="1:20" x14ac:dyDescent="0.2">
      <c r="A61" s="26">
        <v>13</v>
      </c>
      <c r="B61" s="65"/>
      <c r="C61" s="66" t="s">
        <v>2</v>
      </c>
    </row>
    <row r="62" spans="1:20" x14ac:dyDescent="0.2">
      <c r="A62" s="26">
        <v>14</v>
      </c>
      <c r="B62" s="65"/>
      <c r="C62" s="66" t="s">
        <v>2</v>
      </c>
    </row>
    <row r="63" spans="1:20" x14ac:dyDescent="0.2">
      <c r="A63" s="26">
        <v>15</v>
      </c>
      <c r="B63" s="65"/>
      <c r="C63" s="66" t="s">
        <v>2</v>
      </c>
    </row>
    <row r="64" spans="1:20" x14ac:dyDescent="0.2">
      <c r="A64" s="26">
        <v>16</v>
      </c>
      <c r="B64" s="65"/>
      <c r="C64" s="66" t="s">
        <v>2</v>
      </c>
    </row>
    <row r="65" spans="1:3" x14ac:dyDescent="0.2">
      <c r="A65" s="26">
        <v>17</v>
      </c>
      <c r="B65" s="65"/>
      <c r="C65" s="66" t="s">
        <v>2</v>
      </c>
    </row>
    <row r="66" spans="1:3" x14ac:dyDescent="0.2">
      <c r="A66" s="26">
        <v>18</v>
      </c>
      <c r="B66" s="65"/>
      <c r="C66" s="66" t="s">
        <v>2</v>
      </c>
    </row>
    <row r="67" spans="1:3" x14ac:dyDescent="0.2">
      <c r="A67" s="26">
        <v>19</v>
      </c>
      <c r="B67" s="65"/>
      <c r="C67" s="66" t="s">
        <v>2</v>
      </c>
    </row>
    <row r="68" spans="1:3" x14ac:dyDescent="0.2">
      <c r="A68" s="26">
        <v>20</v>
      </c>
      <c r="B68" s="65"/>
      <c r="C68" s="66" t="s">
        <v>2</v>
      </c>
    </row>
    <row r="69" spans="1:3" x14ac:dyDescent="0.2">
      <c r="A69" s="26">
        <v>21</v>
      </c>
      <c r="B69" s="65"/>
      <c r="C69" s="66" t="s">
        <v>2</v>
      </c>
    </row>
    <row r="70" spans="1:3" x14ac:dyDescent="0.2">
      <c r="A70" s="26">
        <v>22</v>
      </c>
      <c r="B70" s="65"/>
      <c r="C70" s="66" t="s">
        <v>2</v>
      </c>
    </row>
    <row r="71" spans="1:3" x14ac:dyDescent="0.2">
      <c r="A71" s="26">
        <v>23</v>
      </c>
      <c r="B71" s="65"/>
      <c r="C71" s="66" t="s">
        <v>2</v>
      </c>
    </row>
    <row r="72" spans="1:3" x14ac:dyDescent="0.2">
      <c r="A72" s="26">
        <v>24</v>
      </c>
      <c r="B72" s="65"/>
      <c r="C72" s="66" t="s">
        <v>2</v>
      </c>
    </row>
    <row r="73" spans="1:3" x14ac:dyDescent="0.2">
      <c r="A73" s="26">
        <v>25</v>
      </c>
      <c r="B73" s="65"/>
      <c r="C73" s="66" t="s">
        <v>2</v>
      </c>
    </row>
    <row r="74" spans="1:3" x14ac:dyDescent="0.2">
      <c r="A74" s="26">
        <v>26</v>
      </c>
      <c r="B74" s="65"/>
      <c r="C74" s="66" t="s">
        <v>2</v>
      </c>
    </row>
    <row r="75" spans="1:3" x14ac:dyDescent="0.2">
      <c r="A75" s="26">
        <v>27</v>
      </c>
      <c r="B75" s="65"/>
      <c r="C75" s="66" t="s">
        <v>2</v>
      </c>
    </row>
    <row r="76" spans="1:3" x14ac:dyDescent="0.2">
      <c r="A76" s="26">
        <v>28</v>
      </c>
      <c r="B76" s="65"/>
      <c r="C76" s="66" t="s">
        <v>2</v>
      </c>
    </row>
    <row r="77" spans="1:3" x14ac:dyDescent="0.2">
      <c r="A77" s="26">
        <v>29</v>
      </c>
      <c r="B77" s="65"/>
      <c r="C77" s="66" t="s">
        <v>2</v>
      </c>
    </row>
    <row r="78" spans="1:3" x14ac:dyDescent="0.2">
      <c r="A78" s="26">
        <v>30</v>
      </c>
      <c r="B78" s="65"/>
      <c r="C78" s="66" t="s">
        <v>2</v>
      </c>
    </row>
    <row r="79" spans="1:3" x14ac:dyDescent="0.2">
      <c r="A79" s="35"/>
      <c r="B79" s="67"/>
      <c r="C79" s="68"/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X9:Z9"/>
    <mergeCell ref="AB8:AE8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O79"/>
  <sheetViews>
    <sheetView workbookViewId="0">
      <selection activeCell="B49" sqref="B49:B79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3.28515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7.42578125" style="3" bestFit="1" customWidth="1"/>
    <col min="22" max="22" width="5.42578125" style="3" bestFit="1" customWidth="1"/>
    <col min="23" max="23" width="1.42578125" style="3" customWidth="1"/>
    <col min="24" max="24" width="14.140625" style="3" customWidth="1"/>
    <col min="25" max="25" width="5.7109375" style="3" customWidth="1"/>
    <col min="26" max="26" width="6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8.570312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71" t="s">
        <v>23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2"/>
      <c r="O2" s="166" t="s">
        <v>78</v>
      </c>
      <c r="P2" s="167"/>
      <c r="Q2" s="167"/>
      <c r="R2" s="167"/>
      <c r="S2" s="167"/>
      <c r="T2" s="167"/>
      <c r="U2" s="167"/>
      <c r="V2" s="167"/>
      <c r="W2" s="2"/>
      <c r="X2" s="165" t="s">
        <v>20</v>
      </c>
      <c r="Y2" s="165"/>
      <c r="Z2" s="165"/>
      <c r="AA2" s="165"/>
      <c r="AB2" s="165"/>
      <c r="AC2" s="165"/>
      <c r="AD2" s="165"/>
      <c r="AE2" s="165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68" t="s">
        <v>21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2"/>
      <c r="X4" s="148" t="s">
        <v>79</v>
      </c>
      <c r="Y4" s="147"/>
      <c r="Z4" s="147"/>
      <c r="AA4" s="9"/>
      <c r="AB4" s="146">
        <v>45839</v>
      </c>
      <c r="AC4" s="147"/>
      <c r="AD4" s="147"/>
      <c r="AE4" s="147"/>
      <c r="AF4" s="2"/>
    </row>
    <row r="5" spans="1:119" ht="12.75" customHeight="1" x14ac:dyDescent="0.25">
      <c r="A5" s="2"/>
      <c r="B5" s="169" t="s">
        <v>22</v>
      </c>
      <c r="C5" s="169"/>
      <c r="D5" s="169"/>
      <c r="E5" s="169"/>
      <c r="F5" s="169"/>
      <c r="G5" s="169"/>
      <c r="H5" s="169"/>
      <c r="I5" s="10"/>
      <c r="J5" s="2"/>
      <c r="K5" s="170" t="s">
        <v>24</v>
      </c>
      <c r="L5" s="170"/>
      <c r="M5" s="170"/>
      <c r="N5" s="2"/>
      <c r="O5" s="170" t="s">
        <v>25</v>
      </c>
      <c r="P5" s="170"/>
      <c r="Q5" s="170"/>
      <c r="R5" s="11"/>
      <c r="S5" s="175" t="s">
        <v>12</v>
      </c>
      <c r="T5" s="175"/>
      <c r="U5" s="175"/>
      <c r="V5" s="175"/>
      <c r="W5" s="2"/>
      <c r="X5" s="144" t="s">
        <v>15</v>
      </c>
      <c r="Y5" s="144"/>
      <c r="Z5" s="144"/>
      <c r="AA5" s="2"/>
      <c r="AB5" s="144" t="s">
        <v>31</v>
      </c>
      <c r="AC5" s="144"/>
      <c r="AD5" s="144"/>
      <c r="AE5" s="144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59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4" t="s">
        <v>17</v>
      </c>
      <c r="Y6" s="144"/>
      <c r="Z6" s="144"/>
      <c r="AA6" s="2"/>
      <c r="AB6" s="144" t="s">
        <v>30</v>
      </c>
      <c r="AC6" s="144"/>
      <c r="AD6" s="144"/>
      <c r="AE6" s="144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58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49" t="s">
        <v>54</v>
      </c>
      <c r="Y7" s="149"/>
      <c r="Z7" s="149"/>
      <c r="AA7" s="149"/>
      <c r="AB7" s="149"/>
      <c r="AC7" s="149"/>
      <c r="AD7" s="149"/>
      <c r="AE7" s="149"/>
      <c r="AF7" s="2"/>
    </row>
    <row r="8" spans="1:119" x14ac:dyDescent="0.2">
      <c r="A8" s="20">
        <v>1</v>
      </c>
      <c r="B8" s="21"/>
      <c r="C8" s="21" t="s">
        <v>2</v>
      </c>
      <c r="D8" s="21"/>
      <c r="E8" s="21" t="s">
        <v>2</v>
      </c>
      <c r="F8" s="39"/>
      <c r="G8" s="23"/>
      <c r="H8" s="21"/>
      <c r="I8" s="21"/>
      <c r="J8" s="39"/>
      <c r="K8" s="20">
        <v>1</v>
      </c>
      <c r="L8" s="24"/>
      <c r="M8" s="24"/>
      <c r="N8" s="39"/>
      <c r="O8" s="20">
        <v>1</v>
      </c>
      <c r="P8" s="27"/>
      <c r="Q8" s="27"/>
      <c r="R8" s="39"/>
      <c r="S8" s="20">
        <v>1</v>
      </c>
      <c r="T8" s="32"/>
      <c r="U8" s="90"/>
      <c r="V8" s="90"/>
      <c r="W8" s="39"/>
      <c r="X8" s="145"/>
      <c r="Y8" s="145"/>
      <c r="Z8" s="145"/>
      <c r="AA8" s="39"/>
      <c r="AB8" s="145"/>
      <c r="AC8" s="145"/>
      <c r="AD8" s="145"/>
      <c r="AE8" s="145"/>
      <c r="AF8" s="2"/>
    </row>
    <row r="9" spans="1:119" x14ac:dyDescent="0.2">
      <c r="A9" s="26">
        <v>2</v>
      </c>
      <c r="B9" s="21"/>
      <c r="C9" s="21" t="s">
        <v>2</v>
      </c>
      <c r="D9" s="21"/>
      <c r="E9" s="21" t="s">
        <v>2</v>
      </c>
      <c r="F9" s="39"/>
      <c r="G9" s="23"/>
      <c r="H9" s="21"/>
      <c r="I9" s="21"/>
      <c r="J9" s="39"/>
      <c r="K9" s="26">
        <v>2</v>
      </c>
      <c r="L9" s="24"/>
      <c r="M9" s="24"/>
      <c r="N9" s="39"/>
      <c r="O9" s="26">
        <v>2</v>
      </c>
      <c r="P9" s="27"/>
      <c r="Q9" s="27"/>
      <c r="R9" s="39"/>
      <c r="S9" s="26">
        <v>2</v>
      </c>
      <c r="T9" s="32"/>
      <c r="U9" s="31"/>
      <c r="V9" s="31"/>
      <c r="W9" s="39"/>
      <c r="X9" s="145"/>
      <c r="Y9" s="145"/>
      <c r="Z9" s="145"/>
      <c r="AA9" s="39"/>
      <c r="AB9" s="145"/>
      <c r="AC9" s="145"/>
      <c r="AD9" s="145"/>
      <c r="AE9" s="145"/>
      <c r="AF9" s="2"/>
    </row>
    <row r="10" spans="1:119" x14ac:dyDescent="0.2">
      <c r="A10" s="26">
        <v>3</v>
      </c>
      <c r="B10" s="21"/>
      <c r="C10" s="21" t="s">
        <v>2</v>
      </c>
      <c r="D10" s="21"/>
      <c r="E10" s="21" t="s">
        <v>2</v>
      </c>
      <c r="F10" s="39"/>
      <c r="G10" s="23"/>
      <c r="H10" s="21"/>
      <c r="I10" s="21"/>
      <c r="J10" s="39"/>
      <c r="K10" s="26">
        <v>3</v>
      </c>
      <c r="L10" s="24"/>
      <c r="M10" s="125"/>
      <c r="N10" s="39"/>
      <c r="O10" s="26">
        <v>3</v>
      </c>
      <c r="P10" s="27"/>
      <c r="Q10" s="27"/>
      <c r="R10" s="39"/>
      <c r="S10" s="26">
        <v>3</v>
      </c>
      <c r="T10" s="32"/>
      <c r="U10" s="90"/>
      <c r="V10" s="90"/>
      <c r="W10" s="39"/>
      <c r="X10" s="145"/>
      <c r="Y10" s="145"/>
      <c r="Z10" s="145"/>
      <c r="AA10" s="39"/>
      <c r="AB10" s="145"/>
      <c r="AC10" s="145"/>
      <c r="AD10" s="145"/>
      <c r="AE10" s="145"/>
      <c r="AF10" s="2"/>
    </row>
    <row r="11" spans="1:119" x14ac:dyDescent="0.2">
      <c r="A11" s="26">
        <v>4</v>
      </c>
      <c r="B11" s="21"/>
      <c r="C11" s="21" t="s">
        <v>2</v>
      </c>
      <c r="D11" s="21"/>
      <c r="E11" s="21" t="s">
        <v>2</v>
      </c>
      <c r="F11" s="39"/>
      <c r="G11" s="23"/>
      <c r="H11" s="21"/>
      <c r="I11" s="21"/>
      <c r="J11" s="39"/>
      <c r="K11" s="26">
        <v>4</v>
      </c>
      <c r="L11" s="24"/>
      <c r="M11" s="24"/>
      <c r="N11" s="39"/>
      <c r="O11" s="26">
        <v>4</v>
      </c>
      <c r="P11" s="27"/>
      <c r="Q11" s="27"/>
      <c r="R11" s="39"/>
      <c r="S11" s="26">
        <v>4</v>
      </c>
      <c r="T11" s="32"/>
      <c r="U11" s="90"/>
      <c r="V11" s="90"/>
      <c r="W11" s="39"/>
      <c r="X11" s="145"/>
      <c r="Y11" s="145"/>
      <c r="Z11" s="145"/>
      <c r="AA11" s="39"/>
      <c r="AB11" s="145"/>
      <c r="AC11" s="145"/>
      <c r="AD11" s="145"/>
      <c r="AE11" s="145"/>
      <c r="AF11" s="30"/>
    </row>
    <row r="12" spans="1:119" x14ac:dyDescent="0.2">
      <c r="A12" s="26">
        <v>5</v>
      </c>
      <c r="B12" s="21"/>
      <c r="C12" s="21" t="s">
        <v>2</v>
      </c>
      <c r="D12" s="21"/>
      <c r="E12" s="21" t="s">
        <v>2</v>
      </c>
      <c r="F12" s="39"/>
      <c r="G12" s="23"/>
      <c r="H12" s="21"/>
      <c r="I12" s="21"/>
      <c r="J12" s="39"/>
      <c r="K12" s="26">
        <v>5</v>
      </c>
      <c r="L12" s="24"/>
      <c r="M12" s="24"/>
      <c r="N12" s="39"/>
      <c r="O12" s="26">
        <v>5</v>
      </c>
      <c r="P12" s="27"/>
      <c r="Q12" s="137"/>
      <c r="R12" s="39"/>
      <c r="S12" s="26">
        <v>5</v>
      </c>
      <c r="T12" s="32"/>
      <c r="U12" s="90"/>
      <c r="V12" s="90"/>
      <c r="W12" s="39"/>
      <c r="X12" s="145"/>
      <c r="Y12" s="145"/>
      <c r="Z12" s="145"/>
      <c r="AA12" s="39"/>
      <c r="AB12" s="145"/>
      <c r="AC12" s="145"/>
      <c r="AD12" s="145"/>
      <c r="AE12" s="145"/>
      <c r="AF12" s="2"/>
    </row>
    <row r="13" spans="1:119" x14ac:dyDescent="0.2">
      <c r="A13" s="26">
        <v>6</v>
      </c>
      <c r="B13" s="21"/>
      <c r="C13" s="21" t="s">
        <v>2</v>
      </c>
      <c r="D13" s="21"/>
      <c r="E13" s="21" t="s">
        <v>2</v>
      </c>
      <c r="F13" s="39"/>
      <c r="G13" s="23"/>
      <c r="H13" s="21"/>
      <c r="I13" s="21"/>
      <c r="J13" s="39"/>
      <c r="K13" s="26">
        <v>6</v>
      </c>
      <c r="L13" s="24"/>
      <c r="M13" s="24"/>
      <c r="N13" s="39"/>
      <c r="O13" s="26">
        <v>6</v>
      </c>
      <c r="P13" s="27"/>
      <c r="Q13" s="32"/>
      <c r="R13" s="39"/>
      <c r="S13" s="26">
        <v>6</v>
      </c>
      <c r="T13" s="32"/>
      <c r="U13" s="90"/>
      <c r="V13" s="90"/>
      <c r="W13" s="39"/>
      <c r="X13" s="145"/>
      <c r="Y13" s="145"/>
      <c r="Z13" s="145"/>
      <c r="AA13" s="39"/>
      <c r="AB13" s="145"/>
      <c r="AC13" s="145"/>
      <c r="AD13" s="145"/>
      <c r="AE13" s="145"/>
      <c r="AF13" s="2"/>
    </row>
    <row r="14" spans="1:119" x14ac:dyDescent="0.2">
      <c r="A14" s="26">
        <v>7</v>
      </c>
      <c r="B14" s="21"/>
      <c r="C14" s="21" t="s">
        <v>2</v>
      </c>
      <c r="D14" s="21"/>
      <c r="E14" s="21" t="s">
        <v>2</v>
      </c>
      <c r="F14" s="39"/>
      <c r="G14" s="23"/>
      <c r="H14" s="21"/>
      <c r="I14" s="21"/>
      <c r="J14" s="39"/>
      <c r="K14" s="26">
        <v>7</v>
      </c>
      <c r="L14" s="24"/>
      <c r="M14" s="24"/>
      <c r="N14" s="39"/>
      <c r="O14" s="26">
        <v>7</v>
      </c>
      <c r="P14" s="75"/>
      <c r="Q14" s="27"/>
      <c r="R14" s="39"/>
      <c r="S14" s="26">
        <v>7</v>
      </c>
      <c r="T14" s="32"/>
      <c r="U14" s="123"/>
      <c r="V14" s="123"/>
      <c r="W14" s="39"/>
      <c r="X14" s="145"/>
      <c r="Y14" s="145"/>
      <c r="Z14" s="145"/>
      <c r="AA14" s="39"/>
      <c r="AB14" s="145"/>
      <c r="AC14" s="145"/>
      <c r="AD14" s="145"/>
      <c r="AE14" s="145"/>
      <c r="AF14" s="2"/>
    </row>
    <row r="15" spans="1:119" x14ac:dyDescent="0.2">
      <c r="A15" s="26">
        <v>8</v>
      </c>
      <c r="B15" s="21"/>
      <c r="C15" s="21" t="s">
        <v>2</v>
      </c>
      <c r="D15" s="21"/>
      <c r="E15" s="21" t="s">
        <v>2</v>
      </c>
      <c r="F15" s="39"/>
      <c r="G15" s="23"/>
      <c r="H15" s="21"/>
      <c r="I15" s="121"/>
      <c r="J15" s="39"/>
      <c r="K15" s="26">
        <v>8</v>
      </c>
      <c r="L15" s="24"/>
      <c r="M15" s="24"/>
      <c r="N15" s="39"/>
      <c r="O15" s="26">
        <v>8</v>
      </c>
      <c r="P15" s="75"/>
      <c r="Q15" s="27"/>
      <c r="R15" s="39"/>
      <c r="S15" s="26">
        <v>8</v>
      </c>
      <c r="T15" s="32"/>
      <c r="U15" s="90"/>
      <c r="V15" s="90"/>
      <c r="W15" s="39"/>
      <c r="X15" s="145"/>
      <c r="Y15" s="145"/>
      <c r="Z15" s="145"/>
      <c r="AA15" s="39"/>
      <c r="AB15" s="145"/>
      <c r="AC15" s="145"/>
      <c r="AD15" s="145"/>
      <c r="AE15" s="145"/>
      <c r="AF15" s="2"/>
    </row>
    <row r="16" spans="1:119" x14ac:dyDescent="0.2">
      <c r="A16" s="26">
        <v>9</v>
      </c>
      <c r="B16" s="128"/>
      <c r="C16" s="21" t="s">
        <v>2</v>
      </c>
      <c r="D16" s="21"/>
      <c r="E16" s="21" t="s">
        <v>2</v>
      </c>
      <c r="F16" s="39"/>
      <c r="G16" s="23"/>
      <c r="H16" s="21"/>
      <c r="I16" s="21"/>
      <c r="J16" s="39"/>
      <c r="K16" s="26">
        <v>9</v>
      </c>
      <c r="L16" s="24"/>
      <c r="M16" s="24"/>
      <c r="N16" s="39"/>
      <c r="O16" s="26">
        <v>9</v>
      </c>
      <c r="P16" s="124"/>
      <c r="Q16" s="27"/>
      <c r="R16" s="39"/>
      <c r="S16" s="26">
        <v>9</v>
      </c>
      <c r="T16" s="32"/>
      <c r="U16" s="90"/>
      <c r="V16" s="90"/>
      <c r="W16" s="39"/>
      <c r="X16" s="145"/>
      <c r="Y16" s="145"/>
      <c r="Z16" s="145"/>
      <c r="AA16" s="39"/>
      <c r="AB16" s="145"/>
      <c r="AC16" s="145"/>
      <c r="AD16" s="145"/>
      <c r="AE16" s="145"/>
      <c r="AF16" s="2"/>
    </row>
    <row r="17" spans="1:32" x14ac:dyDescent="0.2">
      <c r="A17" s="26">
        <v>10</v>
      </c>
      <c r="B17" s="21"/>
      <c r="C17" s="21" t="s">
        <v>2</v>
      </c>
      <c r="D17" s="21"/>
      <c r="E17" s="21" t="s">
        <v>2</v>
      </c>
      <c r="F17" s="39"/>
      <c r="G17" s="23"/>
      <c r="H17" s="31"/>
      <c r="I17" s="31"/>
      <c r="J17" s="39"/>
      <c r="K17" s="26">
        <v>10</v>
      </c>
      <c r="L17" s="24"/>
      <c r="M17" s="24"/>
      <c r="N17" s="39"/>
      <c r="O17" s="26">
        <v>10</v>
      </c>
      <c r="P17" s="138"/>
      <c r="Q17" s="32"/>
      <c r="R17" s="39"/>
      <c r="S17" s="26">
        <v>10</v>
      </c>
      <c r="T17" s="32"/>
      <c r="U17" s="31"/>
      <c r="V17" s="31"/>
      <c r="W17" s="39"/>
      <c r="X17" s="145"/>
      <c r="Y17" s="145"/>
      <c r="Z17" s="145"/>
      <c r="AA17" s="39"/>
      <c r="AB17" s="145"/>
      <c r="AC17" s="145"/>
      <c r="AD17" s="145"/>
      <c r="AE17" s="145"/>
      <c r="AF17" s="2"/>
    </row>
    <row r="18" spans="1:32" x14ac:dyDescent="0.2">
      <c r="A18" s="26">
        <v>11</v>
      </c>
      <c r="B18" s="21"/>
      <c r="C18" s="21" t="s">
        <v>2</v>
      </c>
      <c r="D18" s="21"/>
      <c r="E18" s="21" t="s">
        <v>2</v>
      </c>
      <c r="F18" s="39"/>
      <c r="G18" s="23"/>
      <c r="H18" s="21"/>
      <c r="I18" s="21"/>
      <c r="J18" s="39"/>
      <c r="K18" s="26">
        <v>11</v>
      </c>
      <c r="L18" s="24"/>
      <c r="M18" s="24"/>
      <c r="N18" s="39"/>
      <c r="O18" s="26">
        <v>11</v>
      </c>
      <c r="P18" s="27"/>
      <c r="Q18" s="27"/>
      <c r="R18" s="39"/>
      <c r="S18" s="26">
        <v>11</v>
      </c>
      <c r="T18" s="32"/>
      <c r="U18" s="90"/>
      <c r="V18" s="90"/>
      <c r="W18" s="39"/>
      <c r="X18" s="145"/>
      <c r="Y18" s="145"/>
      <c r="Z18" s="145"/>
      <c r="AA18" s="39"/>
      <c r="AB18" s="145"/>
      <c r="AC18" s="145"/>
      <c r="AD18" s="145"/>
      <c r="AE18" s="145"/>
      <c r="AF18" s="2"/>
    </row>
    <row r="19" spans="1:32" x14ac:dyDescent="0.2">
      <c r="A19" s="26">
        <v>12</v>
      </c>
      <c r="B19" s="21"/>
      <c r="C19" s="21" t="s">
        <v>2</v>
      </c>
      <c r="D19" s="21"/>
      <c r="E19" s="21" t="s">
        <v>2</v>
      </c>
      <c r="F19" s="39"/>
      <c r="G19" s="23"/>
      <c r="H19" s="21"/>
      <c r="I19" s="21"/>
      <c r="J19" s="39"/>
      <c r="K19" s="26">
        <v>12</v>
      </c>
      <c r="L19" s="24"/>
      <c r="M19" s="24"/>
      <c r="N19" s="39"/>
      <c r="O19" s="26">
        <v>12</v>
      </c>
      <c r="P19" s="32"/>
      <c r="Q19" s="32"/>
      <c r="R19" s="39"/>
      <c r="S19" s="26">
        <v>12</v>
      </c>
      <c r="T19" s="32"/>
      <c r="U19" s="90"/>
      <c r="V19" s="90"/>
      <c r="W19" s="39"/>
      <c r="X19" s="145"/>
      <c r="Y19" s="145"/>
      <c r="Z19" s="145"/>
      <c r="AA19" s="39"/>
      <c r="AB19" s="145"/>
      <c r="AC19" s="145"/>
      <c r="AD19" s="145"/>
      <c r="AE19" s="145"/>
      <c r="AF19" s="2"/>
    </row>
    <row r="20" spans="1:32" x14ac:dyDescent="0.2">
      <c r="A20" s="26">
        <v>13</v>
      </c>
      <c r="B20" s="21"/>
      <c r="C20" s="21" t="s">
        <v>2</v>
      </c>
      <c r="D20" s="21"/>
      <c r="E20" s="21" t="s">
        <v>2</v>
      </c>
      <c r="F20" s="39"/>
      <c r="G20" s="23"/>
      <c r="H20" s="21"/>
      <c r="I20" s="21"/>
      <c r="J20" s="39"/>
      <c r="K20" s="26">
        <v>13</v>
      </c>
      <c r="L20" s="24"/>
      <c r="M20" s="24"/>
      <c r="N20" s="39"/>
      <c r="O20" s="26">
        <v>13</v>
      </c>
      <c r="P20" s="27"/>
      <c r="Q20" s="27"/>
      <c r="R20" s="33"/>
      <c r="S20" s="26">
        <v>13</v>
      </c>
      <c r="T20" s="32"/>
      <c r="U20" s="90"/>
      <c r="V20" s="90"/>
      <c r="W20" s="39"/>
      <c r="X20" s="145"/>
      <c r="Y20" s="145"/>
      <c r="Z20" s="145"/>
      <c r="AA20" s="39"/>
      <c r="AB20" s="145"/>
      <c r="AC20" s="145"/>
      <c r="AD20" s="145"/>
      <c r="AE20" s="145"/>
      <c r="AF20" s="2"/>
    </row>
    <row r="21" spans="1:32" x14ac:dyDescent="0.2">
      <c r="A21" s="26">
        <v>14</v>
      </c>
      <c r="B21" s="21"/>
      <c r="C21" s="21" t="s">
        <v>2</v>
      </c>
      <c r="D21" s="21"/>
      <c r="E21" s="21" t="s">
        <v>2</v>
      </c>
      <c r="F21" s="39"/>
      <c r="G21" s="23"/>
      <c r="H21" s="21"/>
      <c r="I21" s="21"/>
      <c r="J21" s="39"/>
      <c r="K21" s="26">
        <v>14</v>
      </c>
      <c r="L21" s="24"/>
      <c r="M21" s="24"/>
      <c r="N21" s="39"/>
      <c r="O21" s="26">
        <v>14</v>
      </c>
      <c r="P21" s="27"/>
      <c r="Q21" s="27"/>
      <c r="R21" s="39"/>
      <c r="S21" s="26">
        <v>14</v>
      </c>
      <c r="T21" s="32"/>
      <c r="U21" s="90"/>
      <c r="V21" s="90"/>
      <c r="W21" s="39"/>
      <c r="X21" s="145"/>
      <c r="Y21" s="145"/>
      <c r="Z21" s="145"/>
      <c r="AA21" s="39"/>
      <c r="AB21" s="145"/>
      <c r="AC21" s="145"/>
      <c r="AD21" s="145"/>
      <c r="AE21" s="145"/>
      <c r="AF21" s="2"/>
    </row>
    <row r="22" spans="1:32" x14ac:dyDescent="0.2">
      <c r="A22" s="26">
        <v>15</v>
      </c>
      <c r="B22" s="29"/>
      <c r="C22" s="21" t="s">
        <v>2</v>
      </c>
      <c r="D22" s="21"/>
      <c r="E22" s="21" t="s">
        <v>2</v>
      </c>
      <c r="F22" s="39"/>
      <c r="G22" s="23"/>
      <c r="H22" s="21"/>
      <c r="I22" s="21"/>
      <c r="J22" s="39"/>
      <c r="K22" s="26">
        <v>15</v>
      </c>
      <c r="L22" s="24"/>
      <c r="M22" s="24"/>
      <c r="N22" s="39"/>
      <c r="O22" s="26">
        <v>15</v>
      </c>
      <c r="P22" s="27"/>
      <c r="Q22" s="27"/>
      <c r="R22" s="39"/>
      <c r="S22" s="26">
        <v>15</v>
      </c>
      <c r="T22" s="32"/>
      <c r="U22" s="90"/>
      <c r="V22" s="90"/>
      <c r="W22" s="39"/>
      <c r="X22" s="145"/>
      <c r="Y22" s="145"/>
      <c r="Z22" s="145"/>
      <c r="AA22" s="39"/>
      <c r="AB22" s="145"/>
      <c r="AC22" s="145"/>
      <c r="AD22" s="145"/>
      <c r="AE22" s="145"/>
      <c r="AF22" s="2"/>
    </row>
    <row r="23" spans="1:32" x14ac:dyDescent="0.2">
      <c r="A23" s="26">
        <v>16</v>
      </c>
      <c r="B23" s="21"/>
      <c r="C23" s="21" t="s">
        <v>2</v>
      </c>
      <c r="D23" s="21"/>
      <c r="E23" s="21" t="s">
        <v>2</v>
      </c>
      <c r="F23" s="39"/>
      <c r="G23" s="23"/>
      <c r="H23" s="21"/>
      <c r="I23" s="21"/>
      <c r="J23" s="39"/>
      <c r="K23" s="26">
        <v>16</v>
      </c>
      <c r="L23" s="24"/>
      <c r="M23" s="24"/>
      <c r="N23" s="39"/>
      <c r="O23" s="26">
        <v>16</v>
      </c>
      <c r="P23" s="27"/>
      <c r="Q23" s="27"/>
      <c r="R23" s="39"/>
      <c r="S23" s="26">
        <v>16</v>
      </c>
      <c r="T23" s="32"/>
      <c r="U23" s="31"/>
      <c r="V23" s="31"/>
      <c r="W23" s="39"/>
      <c r="X23" s="145"/>
      <c r="Y23" s="145"/>
      <c r="Z23" s="145"/>
      <c r="AA23" s="39"/>
      <c r="AB23" s="145"/>
      <c r="AC23" s="145"/>
      <c r="AD23" s="145"/>
      <c r="AE23" s="145"/>
      <c r="AF23" s="2"/>
    </row>
    <row r="24" spans="1:32" x14ac:dyDescent="0.2">
      <c r="A24" s="26">
        <v>17</v>
      </c>
      <c r="B24" s="21"/>
      <c r="C24" s="21" t="s">
        <v>2</v>
      </c>
      <c r="D24" s="121"/>
      <c r="E24" s="21" t="s">
        <v>2</v>
      </c>
      <c r="F24" s="39"/>
      <c r="G24" s="23"/>
      <c r="H24" s="21"/>
      <c r="I24" s="21"/>
      <c r="J24" s="39"/>
      <c r="K24" s="26">
        <v>17</v>
      </c>
      <c r="L24" s="24"/>
      <c r="M24" s="24"/>
      <c r="N24" s="39"/>
      <c r="O24" s="26">
        <v>17</v>
      </c>
      <c r="P24" s="124"/>
      <c r="Q24" s="27"/>
      <c r="R24" s="39"/>
      <c r="S24" s="26">
        <v>17</v>
      </c>
      <c r="T24" s="32"/>
      <c r="U24" s="90"/>
      <c r="V24" s="90"/>
      <c r="W24" s="39"/>
      <c r="X24" s="145"/>
      <c r="Y24" s="145"/>
      <c r="Z24" s="145"/>
      <c r="AA24" s="39"/>
      <c r="AB24" s="145"/>
      <c r="AC24" s="145"/>
      <c r="AD24" s="145"/>
      <c r="AE24" s="145"/>
      <c r="AF24" s="2"/>
    </row>
    <row r="25" spans="1:32" x14ac:dyDescent="0.2">
      <c r="A25" s="26">
        <v>18</v>
      </c>
      <c r="B25" s="21"/>
      <c r="C25" s="21" t="s">
        <v>2</v>
      </c>
      <c r="D25" s="121"/>
      <c r="E25" s="21" t="s">
        <v>2</v>
      </c>
      <c r="F25" s="39"/>
      <c r="G25" s="23"/>
      <c r="H25" s="21"/>
      <c r="I25" s="21"/>
      <c r="J25" s="39"/>
      <c r="K25" s="26">
        <v>18</v>
      </c>
      <c r="L25" s="24"/>
      <c r="M25" s="24"/>
      <c r="N25" s="39"/>
      <c r="O25" s="26">
        <v>18</v>
      </c>
      <c r="P25" s="27"/>
      <c r="Q25" s="27"/>
      <c r="R25" s="39"/>
      <c r="S25" s="26">
        <v>18</v>
      </c>
      <c r="T25" s="32"/>
      <c r="U25" s="90"/>
      <c r="V25" s="90"/>
      <c r="W25" s="39"/>
      <c r="X25" s="145"/>
      <c r="Y25" s="145"/>
      <c r="Z25" s="145"/>
      <c r="AA25" s="39"/>
      <c r="AB25" s="145"/>
      <c r="AC25" s="145"/>
      <c r="AD25" s="145"/>
      <c r="AE25" s="145"/>
      <c r="AF25" s="34"/>
    </row>
    <row r="26" spans="1:32" x14ac:dyDescent="0.2">
      <c r="A26" s="26">
        <v>19</v>
      </c>
      <c r="B26" s="129"/>
      <c r="C26" s="21" t="s">
        <v>2</v>
      </c>
      <c r="D26" s="21"/>
      <c r="E26" s="21" t="s">
        <v>2</v>
      </c>
      <c r="F26" s="39"/>
      <c r="G26" s="23"/>
      <c r="H26" s="21"/>
      <c r="I26" s="21"/>
      <c r="J26" s="39"/>
      <c r="K26" s="26">
        <v>19</v>
      </c>
      <c r="L26" s="24"/>
      <c r="M26" s="24"/>
      <c r="N26" s="39"/>
      <c r="O26" s="26">
        <v>19</v>
      </c>
      <c r="P26" s="27"/>
      <c r="Q26" s="27"/>
      <c r="R26" s="39"/>
      <c r="S26" s="26">
        <v>19</v>
      </c>
      <c r="T26" s="32"/>
      <c r="U26" s="90"/>
      <c r="V26" s="90"/>
      <c r="W26" s="39"/>
      <c r="X26" s="145"/>
      <c r="Y26" s="145"/>
      <c r="Z26" s="145"/>
      <c r="AA26" s="39"/>
      <c r="AB26" s="145"/>
      <c r="AC26" s="145"/>
      <c r="AD26" s="145"/>
      <c r="AE26" s="145"/>
      <c r="AF26" s="34"/>
    </row>
    <row r="27" spans="1:32" x14ac:dyDescent="0.2">
      <c r="A27" s="26">
        <v>20</v>
      </c>
      <c r="B27" s="21"/>
      <c r="C27" s="21" t="s">
        <v>2</v>
      </c>
      <c r="D27" s="21"/>
      <c r="E27" s="21" t="s">
        <v>2</v>
      </c>
      <c r="F27" s="39"/>
      <c r="G27" s="23"/>
      <c r="H27" s="21"/>
      <c r="I27" s="21"/>
      <c r="J27" s="39"/>
      <c r="K27" s="26">
        <v>20</v>
      </c>
      <c r="L27" s="24"/>
      <c r="M27" s="24"/>
      <c r="N27" s="39"/>
      <c r="O27" s="26">
        <v>20</v>
      </c>
      <c r="P27" s="27"/>
      <c r="Q27" s="75"/>
      <c r="R27" s="39"/>
      <c r="S27" s="26">
        <v>20</v>
      </c>
      <c r="T27" s="32"/>
      <c r="U27" s="90"/>
      <c r="V27" s="90"/>
      <c r="W27" s="39"/>
      <c r="X27" s="145"/>
      <c r="Y27" s="145"/>
      <c r="Z27" s="145"/>
      <c r="AA27" s="39"/>
      <c r="AB27" s="145"/>
      <c r="AC27" s="145"/>
      <c r="AD27" s="145"/>
      <c r="AE27" s="145"/>
      <c r="AF27" s="34"/>
    </row>
    <row r="28" spans="1:32" x14ac:dyDescent="0.2">
      <c r="A28" s="26">
        <v>21</v>
      </c>
      <c r="B28" s="21"/>
      <c r="C28" s="21" t="s">
        <v>2</v>
      </c>
      <c r="D28" s="21"/>
      <c r="E28" s="21" t="s">
        <v>2</v>
      </c>
      <c r="F28" s="39"/>
      <c r="G28" s="23"/>
      <c r="H28" s="21"/>
      <c r="I28" s="21"/>
      <c r="J28" s="39"/>
      <c r="K28" s="26">
        <v>21</v>
      </c>
      <c r="L28" s="24"/>
      <c r="M28" s="24"/>
      <c r="N28" s="39"/>
      <c r="O28" s="26">
        <v>21</v>
      </c>
      <c r="P28" s="27"/>
      <c r="Q28" s="27"/>
      <c r="R28" s="39"/>
      <c r="S28" s="26">
        <v>21</v>
      </c>
      <c r="T28" s="32"/>
      <c r="U28" s="90"/>
      <c r="V28" s="90"/>
      <c r="W28" s="39"/>
      <c r="X28" s="145"/>
      <c r="Y28" s="145"/>
      <c r="Z28" s="145"/>
      <c r="AA28" s="39"/>
      <c r="AB28" s="145"/>
      <c r="AC28" s="145"/>
      <c r="AD28" s="145"/>
      <c r="AE28" s="145"/>
      <c r="AF28" s="2"/>
    </row>
    <row r="29" spans="1:32" x14ac:dyDescent="0.2">
      <c r="A29" s="26">
        <v>22</v>
      </c>
      <c r="B29" s="21"/>
      <c r="C29" s="21" t="s">
        <v>2</v>
      </c>
      <c r="D29" s="21"/>
      <c r="E29" s="21" t="s">
        <v>2</v>
      </c>
      <c r="F29" s="39"/>
      <c r="G29" s="23"/>
      <c r="H29" s="21"/>
      <c r="I29" s="21"/>
      <c r="J29" s="39"/>
      <c r="K29" s="26">
        <v>22</v>
      </c>
      <c r="L29" s="24"/>
      <c r="M29" s="24"/>
      <c r="N29" s="39"/>
      <c r="O29" s="26">
        <v>22</v>
      </c>
      <c r="P29" s="27"/>
      <c r="Q29" s="27"/>
      <c r="R29" s="39"/>
      <c r="S29" s="26">
        <v>22</v>
      </c>
      <c r="T29" s="32"/>
      <c r="U29" s="90"/>
      <c r="V29" s="90"/>
      <c r="W29" s="39"/>
      <c r="X29" s="145"/>
      <c r="Y29" s="145"/>
      <c r="Z29" s="145"/>
      <c r="AA29" s="39"/>
      <c r="AB29" s="145"/>
      <c r="AC29" s="145"/>
      <c r="AD29" s="145"/>
      <c r="AE29" s="145"/>
      <c r="AF29" s="34"/>
    </row>
    <row r="30" spans="1:32" x14ac:dyDescent="0.2">
      <c r="A30" s="26">
        <v>23</v>
      </c>
      <c r="B30" s="21"/>
      <c r="C30" s="21" t="s">
        <v>2</v>
      </c>
      <c r="D30" s="21"/>
      <c r="E30" s="21" t="s">
        <v>2</v>
      </c>
      <c r="F30" s="39"/>
      <c r="G30" s="23"/>
      <c r="H30" s="21"/>
      <c r="I30" s="21"/>
      <c r="J30" s="39"/>
      <c r="K30" s="26">
        <v>23</v>
      </c>
      <c r="L30" s="24"/>
      <c r="M30" s="24"/>
      <c r="N30" s="39"/>
      <c r="O30" s="26">
        <v>23</v>
      </c>
      <c r="P30" s="27"/>
      <c r="Q30" s="32"/>
      <c r="R30" s="39"/>
      <c r="S30" s="26">
        <v>23</v>
      </c>
      <c r="T30" s="32"/>
      <c r="U30" s="90"/>
      <c r="V30" s="90"/>
      <c r="W30" s="39"/>
      <c r="X30" s="145"/>
      <c r="Y30" s="145"/>
      <c r="Z30" s="145"/>
      <c r="AA30" s="39"/>
      <c r="AB30" s="145"/>
      <c r="AC30" s="145"/>
      <c r="AD30" s="145"/>
      <c r="AE30" s="145"/>
      <c r="AF30" s="2"/>
    </row>
    <row r="31" spans="1:32" x14ac:dyDescent="0.2">
      <c r="A31" s="26">
        <v>24</v>
      </c>
      <c r="B31" s="21"/>
      <c r="C31" s="21" t="s">
        <v>2</v>
      </c>
      <c r="D31" s="21"/>
      <c r="E31" s="21" t="s">
        <v>2</v>
      </c>
      <c r="F31" s="39"/>
      <c r="G31" s="23"/>
      <c r="H31" s="21"/>
      <c r="I31" s="21"/>
      <c r="J31" s="39"/>
      <c r="K31" s="26">
        <v>24</v>
      </c>
      <c r="L31" s="24"/>
      <c r="M31" s="24"/>
      <c r="N31" s="39"/>
      <c r="O31" s="26">
        <v>24</v>
      </c>
      <c r="P31" s="27"/>
      <c r="Q31" s="27"/>
      <c r="R31" s="39"/>
      <c r="S31" s="26">
        <v>24</v>
      </c>
      <c r="T31" s="32"/>
      <c r="U31" s="90"/>
      <c r="V31" s="90"/>
      <c r="W31" s="39"/>
      <c r="X31" s="145"/>
      <c r="Y31" s="145"/>
      <c r="Z31" s="145"/>
      <c r="AA31" s="39"/>
      <c r="AB31" s="145"/>
      <c r="AC31" s="145"/>
      <c r="AD31" s="145"/>
      <c r="AE31" s="145"/>
      <c r="AF31" s="2"/>
    </row>
    <row r="32" spans="1:32" x14ac:dyDescent="0.2">
      <c r="A32" s="26">
        <v>25</v>
      </c>
      <c r="B32" s="21"/>
      <c r="C32" s="21" t="s">
        <v>2</v>
      </c>
      <c r="D32" s="21"/>
      <c r="E32" s="21" t="s">
        <v>2</v>
      </c>
      <c r="F32" s="39"/>
      <c r="G32" s="23"/>
      <c r="H32" s="21"/>
      <c r="I32" s="21"/>
      <c r="J32" s="39"/>
      <c r="K32" s="26">
        <v>25</v>
      </c>
      <c r="L32" s="24"/>
      <c r="M32" s="24"/>
      <c r="N32" s="39"/>
      <c r="O32" s="26">
        <v>25</v>
      </c>
      <c r="P32" s="27"/>
      <c r="Q32" s="27"/>
      <c r="R32" s="39"/>
      <c r="S32" s="26">
        <v>25</v>
      </c>
      <c r="T32" s="32"/>
      <c r="U32" s="90"/>
      <c r="V32" s="90"/>
      <c r="W32" s="39"/>
      <c r="X32" s="145"/>
      <c r="Y32" s="145"/>
      <c r="Z32" s="145"/>
      <c r="AA32" s="39"/>
      <c r="AB32" s="145"/>
      <c r="AC32" s="145"/>
      <c r="AD32" s="145"/>
      <c r="AE32" s="145"/>
      <c r="AF32" s="2"/>
    </row>
    <row r="33" spans="1:32" x14ac:dyDescent="0.2">
      <c r="A33" s="26">
        <v>26</v>
      </c>
      <c r="B33" s="21"/>
      <c r="C33" s="21" t="s">
        <v>2</v>
      </c>
      <c r="D33" s="21"/>
      <c r="E33" s="21" t="s">
        <v>2</v>
      </c>
      <c r="F33" s="39"/>
      <c r="G33" s="23"/>
      <c r="H33" s="21"/>
      <c r="I33" s="21"/>
      <c r="J33" s="39"/>
      <c r="K33" s="26">
        <v>26</v>
      </c>
      <c r="L33" s="24"/>
      <c r="M33" s="24"/>
      <c r="N33" s="39"/>
      <c r="O33" s="26">
        <v>26</v>
      </c>
      <c r="P33" s="27"/>
      <c r="Q33" s="27"/>
      <c r="R33" s="39"/>
      <c r="S33" s="26">
        <v>26</v>
      </c>
      <c r="T33" s="32"/>
      <c r="U33" s="90"/>
      <c r="V33" s="90"/>
      <c r="W33" s="39"/>
      <c r="X33" s="145"/>
      <c r="Y33" s="145"/>
      <c r="Z33" s="145"/>
      <c r="AA33" s="39"/>
      <c r="AB33" s="145"/>
      <c r="AC33" s="145"/>
      <c r="AD33" s="145"/>
      <c r="AE33" s="145"/>
      <c r="AF33" s="2"/>
    </row>
    <row r="34" spans="1:32" x14ac:dyDescent="0.2">
      <c r="A34" s="26">
        <v>27</v>
      </c>
      <c r="B34" s="21"/>
      <c r="C34" s="21" t="s">
        <v>2</v>
      </c>
      <c r="D34" s="21"/>
      <c r="E34" s="21" t="s">
        <v>2</v>
      </c>
      <c r="F34" s="39"/>
      <c r="G34" s="23"/>
      <c r="H34" s="21"/>
      <c r="I34" s="21"/>
      <c r="J34" s="39"/>
      <c r="K34" s="26">
        <v>27</v>
      </c>
      <c r="L34" s="24"/>
      <c r="M34" s="24"/>
      <c r="N34" s="39"/>
      <c r="O34" s="26">
        <v>27</v>
      </c>
      <c r="P34" s="138"/>
      <c r="Q34" s="27"/>
      <c r="R34" s="39"/>
      <c r="S34" s="26">
        <v>27</v>
      </c>
      <c r="T34" s="32"/>
      <c r="U34" s="90"/>
      <c r="V34" s="90"/>
      <c r="W34" s="39"/>
      <c r="X34" s="145"/>
      <c r="Y34" s="145"/>
      <c r="Z34" s="145"/>
      <c r="AA34" s="39"/>
      <c r="AB34" s="145"/>
      <c r="AC34" s="145"/>
      <c r="AD34" s="145"/>
      <c r="AE34" s="145"/>
      <c r="AF34" s="2"/>
    </row>
    <row r="35" spans="1:32" x14ac:dyDescent="0.2">
      <c r="A35" s="26">
        <v>28</v>
      </c>
      <c r="B35" s="21"/>
      <c r="C35" s="21" t="s">
        <v>2</v>
      </c>
      <c r="D35" s="21"/>
      <c r="E35" s="21" t="s">
        <v>2</v>
      </c>
      <c r="F35" s="39"/>
      <c r="G35" s="23"/>
      <c r="H35" s="121"/>
      <c r="I35" s="21"/>
      <c r="J35" s="39"/>
      <c r="K35" s="26">
        <v>28</v>
      </c>
      <c r="L35" s="24"/>
      <c r="M35" s="24"/>
      <c r="N35" s="39"/>
      <c r="O35" s="26">
        <v>28</v>
      </c>
      <c r="P35" s="27"/>
      <c r="Q35" s="27"/>
      <c r="R35" s="39"/>
      <c r="S35" s="26">
        <v>28</v>
      </c>
      <c r="T35" s="32"/>
      <c r="U35" s="90"/>
      <c r="V35" s="90"/>
      <c r="W35" s="39"/>
      <c r="X35" s="145"/>
      <c r="Y35" s="145"/>
      <c r="Z35" s="145"/>
      <c r="AA35" s="39"/>
      <c r="AB35" s="145"/>
      <c r="AC35" s="145"/>
      <c r="AD35" s="145"/>
      <c r="AE35" s="145"/>
      <c r="AF35" s="2"/>
    </row>
    <row r="36" spans="1:32" x14ac:dyDescent="0.2">
      <c r="A36" s="26">
        <v>29</v>
      </c>
      <c r="B36" s="21"/>
      <c r="C36" s="21" t="s">
        <v>2</v>
      </c>
      <c r="D36" s="130"/>
      <c r="E36" s="21" t="s">
        <v>2</v>
      </c>
      <c r="F36" s="39"/>
      <c r="G36" s="23"/>
      <c r="H36" s="21"/>
      <c r="I36" s="21"/>
      <c r="J36" s="39"/>
      <c r="K36" s="26">
        <v>29</v>
      </c>
      <c r="L36" s="24"/>
      <c r="M36" s="24"/>
      <c r="N36" s="39"/>
      <c r="O36" s="26">
        <v>29</v>
      </c>
      <c r="P36" s="27"/>
      <c r="Q36" s="27"/>
      <c r="R36" s="39"/>
      <c r="S36" s="26">
        <v>29</v>
      </c>
      <c r="T36" s="32"/>
      <c r="U36" s="90"/>
      <c r="V36" s="90"/>
      <c r="W36" s="39"/>
      <c r="X36" s="145"/>
      <c r="Y36" s="145"/>
      <c r="Z36" s="145"/>
      <c r="AA36" s="39"/>
      <c r="AB36" s="145"/>
      <c r="AC36" s="145"/>
      <c r="AD36" s="145"/>
      <c r="AE36" s="145"/>
      <c r="AF36" s="2"/>
    </row>
    <row r="37" spans="1:32" x14ac:dyDescent="0.2">
      <c r="A37" s="26">
        <v>30</v>
      </c>
      <c r="B37" s="21"/>
      <c r="C37" s="21" t="s">
        <v>2</v>
      </c>
      <c r="D37" s="21"/>
      <c r="E37" s="21" t="s">
        <v>2</v>
      </c>
      <c r="F37" s="39"/>
      <c r="G37" s="23"/>
      <c r="H37" s="21"/>
      <c r="I37" s="21"/>
      <c r="J37" s="39"/>
      <c r="K37" s="26">
        <v>30</v>
      </c>
      <c r="L37" s="126"/>
      <c r="M37" s="24"/>
      <c r="N37" s="39"/>
      <c r="O37" s="26">
        <v>30</v>
      </c>
      <c r="P37" s="27"/>
      <c r="Q37" s="27"/>
      <c r="R37" s="39"/>
      <c r="S37" s="26">
        <v>30</v>
      </c>
      <c r="T37" s="32"/>
      <c r="U37" s="90"/>
      <c r="V37" s="90"/>
      <c r="W37" s="39"/>
      <c r="X37" s="145"/>
      <c r="Y37" s="145"/>
      <c r="Z37" s="145"/>
      <c r="AA37" s="39"/>
      <c r="AB37" s="145"/>
      <c r="AC37" s="145"/>
      <c r="AD37" s="145"/>
      <c r="AE37" s="145"/>
      <c r="AF37" s="2"/>
    </row>
    <row r="38" spans="1:32" x14ac:dyDescent="0.2">
      <c r="A38" s="35">
        <v>31</v>
      </c>
      <c r="B38" s="21"/>
      <c r="C38" s="21" t="s">
        <v>2</v>
      </c>
      <c r="D38" s="21"/>
      <c r="E38" s="21" t="s">
        <v>2</v>
      </c>
      <c r="F38" s="39"/>
      <c r="G38" s="23"/>
      <c r="H38" s="21"/>
      <c r="I38" s="21"/>
      <c r="J38" s="39"/>
      <c r="K38" s="35">
        <v>31</v>
      </c>
      <c r="L38" s="24"/>
      <c r="M38" s="24"/>
      <c r="N38" s="39"/>
      <c r="O38" s="35">
        <v>31</v>
      </c>
      <c r="P38" s="27"/>
      <c r="Q38" s="27"/>
      <c r="R38" s="39"/>
      <c r="S38" s="35">
        <v>31</v>
      </c>
      <c r="T38" s="32"/>
      <c r="U38" s="90"/>
      <c r="V38" s="90"/>
      <c r="W38" s="39"/>
      <c r="X38" s="145"/>
      <c r="Y38" s="145"/>
      <c r="Z38" s="145"/>
      <c r="AA38" s="39"/>
      <c r="AB38" s="145"/>
      <c r="AC38" s="145"/>
      <c r="AD38" s="145"/>
      <c r="AE38" s="145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74" t="s">
        <v>10</v>
      </c>
      <c r="M39" s="174"/>
      <c r="N39" s="2"/>
      <c r="O39" s="2"/>
      <c r="P39" s="174" t="s">
        <v>10</v>
      </c>
      <c r="Q39" s="174"/>
      <c r="R39" s="2"/>
      <c r="S39" s="34"/>
      <c r="T39" s="87"/>
      <c r="U39" s="92" t="s">
        <v>46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 t="e">
        <f>AVERAGE(B8:B38)</f>
        <v>#DIV/0!</v>
      </c>
      <c r="C40" s="41" t="s">
        <v>2</v>
      </c>
      <c r="D40" s="41" t="e">
        <f>AVERAGE(D8:D38)</f>
        <v>#DIV/0!</v>
      </c>
      <c r="E40" s="42" t="s">
        <v>2</v>
      </c>
      <c r="F40" s="2"/>
      <c r="G40" s="43" t="s">
        <v>5</v>
      </c>
      <c r="H40" s="44">
        <f>SUM(H8:H38)</f>
        <v>0</v>
      </c>
      <c r="I40" s="107" t="s">
        <v>60</v>
      </c>
      <c r="J40" s="2"/>
      <c r="K40" s="40" t="s">
        <v>3</v>
      </c>
      <c r="L40" s="97" t="e">
        <f>AVERAGE(L8:L38)</f>
        <v>#DIV/0!</v>
      </c>
      <c r="M40" s="98" t="e">
        <f>AVERAGE(M8:M38)</f>
        <v>#DIV/0!</v>
      </c>
      <c r="N40" s="2"/>
      <c r="O40" s="40" t="s">
        <v>3</v>
      </c>
      <c r="P40" s="110" t="e">
        <f>AVERAGE(P8:P38)</f>
        <v>#DIV/0!</v>
      </c>
      <c r="Q40" s="111" t="e">
        <f>AVERAGE(Q8:Q38)</f>
        <v>#DIV/0!</v>
      </c>
      <c r="R40" s="2"/>
      <c r="S40" s="80" t="s">
        <v>11</v>
      </c>
      <c r="T40" s="103" t="s">
        <v>61</v>
      </c>
      <c r="U40" s="91">
        <f>MAXA(U8:U38)</f>
        <v>0</v>
      </c>
      <c r="V40" s="94"/>
      <c r="W40" s="2"/>
      <c r="X40" s="163" t="s">
        <v>36</v>
      </c>
      <c r="Y40" s="163"/>
      <c r="Z40" s="163"/>
      <c r="AA40" s="2"/>
      <c r="AB40" s="164" t="s">
        <v>35</v>
      </c>
      <c r="AC40" s="164"/>
      <c r="AD40" s="164"/>
      <c r="AE40" s="164"/>
      <c r="AF40" s="2"/>
    </row>
    <row r="41" spans="1:32" x14ac:dyDescent="0.2">
      <c r="A41" s="46" t="s">
        <v>19</v>
      </c>
      <c r="B41" s="153" t="e">
        <f>AVERAGE(B49:B79)</f>
        <v>#DIV/0!</v>
      </c>
      <c r="C41" s="154"/>
      <c r="D41" s="154"/>
      <c r="E41" s="47" t="s">
        <v>2</v>
      </c>
      <c r="F41" s="2"/>
      <c r="G41" s="101" t="s">
        <v>57</v>
      </c>
      <c r="H41" s="109">
        <v>0</v>
      </c>
      <c r="I41" s="108" t="s">
        <v>41</v>
      </c>
      <c r="J41" s="2"/>
      <c r="K41" s="46" t="s">
        <v>32</v>
      </c>
      <c r="L41" s="155" t="e">
        <f>AVERAGE(L8:M8,L9:M9,L10:M10,L11:M11,L12:M12,L13:M13,L14:M14,L15:M15,L16:M16,L17:M17,L18:M18,L19:M19,L20:M20,L21:M21,L22:M22,L23:M23,L24:M24,L25:M25,L26:M26,L27:M27,L28:M28,L29:M29,L30:M30,L31:M31,L32:M32,L33:M33,L34:M34,L35:M35,L36:M36,L37:M38)</f>
        <v>#DIV/0!</v>
      </c>
      <c r="M41" s="156"/>
      <c r="N41" s="2"/>
      <c r="O41" s="48" t="s">
        <v>33</v>
      </c>
      <c r="P41" s="157" t="e">
        <f>AVERAGE(P8:Q8,P9:Q9,P10:Q10,P11:Q11,P12:Q12,P13:Q13,P14:Q14,P15:Q15,P16:Q16,P17:Q17,P18:Q18,P19:Q19,P20:Q20,P21:Q21,P22:Q22,P23:Q23,P24:Q24,P25:Q25,P26:Q26,P27:Q27,P28:Q28,P29:Q29,P30:Q30,P31:Q31,P32:Q32,P33:Q33,P34:Q34,P35:Q35,P36:Q36,P37:Q38)</f>
        <v>#DIV/0!</v>
      </c>
      <c r="Q41" s="158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MINA(B8:B38)</f>
        <v>0</v>
      </c>
      <c r="C42" s="52" t="s">
        <v>2</v>
      </c>
      <c r="D42" s="52">
        <f>MAXA(D8:D38)</f>
        <v>0</v>
      </c>
      <c r="E42" s="53" t="s">
        <v>2</v>
      </c>
      <c r="F42" s="2"/>
      <c r="G42" s="43" t="s">
        <v>6</v>
      </c>
      <c r="H42" s="44">
        <f>MAXA(H8:H38)</f>
        <v>0</v>
      </c>
      <c r="I42" s="91">
        <f>MAXA(I8:I38)</f>
        <v>0</v>
      </c>
      <c r="J42" s="2"/>
      <c r="K42" s="51" t="s">
        <v>4</v>
      </c>
      <c r="L42" s="99">
        <f>MINA(L8:L38)</f>
        <v>0</v>
      </c>
      <c r="M42" s="99">
        <f>MAXA(M8:M38)</f>
        <v>0</v>
      </c>
      <c r="N42" s="2"/>
      <c r="O42" s="51" t="s">
        <v>4</v>
      </c>
      <c r="P42" s="89">
        <f>MINA(P8:P38)</f>
        <v>0</v>
      </c>
      <c r="Q42" s="89">
        <f>MAXA(Q8:Q38)</f>
        <v>0</v>
      </c>
      <c r="R42" s="54"/>
      <c r="S42" s="172" t="s">
        <v>50</v>
      </c>
      <c r="T42" s="173"/>
      <c r="U42" s="96" t="e">
        <f>AVERAGE(U8:U38)</f>
        <v>#DIV/0!</v>
      </c>
      <c r="V42" s="96" t="e">
        <f>AVERAGE(V8:V38)</f>
        <v>#DIV/0!</v>
      </c>
      <c r="W42" s="2"/>
      <c r="X42" s="100">
        <f>SUM(H8:H17)</f>
        <v>0</v>
      </c>
      <c r="Y42" s="100">
        <f>SUM(H18:H27)</f>
        <v>0</v>
      </c>
      <c r="Z42" s="100">
        <f>SUM(H28:H38)</f>
        <v>0</v>
      </c>
      <c r="AA42" s="2"/>
      <c r="AB42" s="74" t="s">
        <v>43</v>
      </c>
      <c r="AC42" s="100" t="e">
        <f>AVERAGE(B8:B17)</f>
        <v>#DIV/0!</v>
      </c>
      <c r="AD42" s="100" t="e">
        <f>AVERAGE(D8:D17)</f>
        <v>#DIV/0!</v>
      </c>
      <c r="AE42" s="100" t="e">
        <f>AVERAGE(B49:B58)</f>
        <v>#DIV/0!</v>
      </c>
      <c r="AF42" s="2"/>
    </row>
    <row r="43" spans="1:32" ht="12.75" x14ac:dyDescent="0.25">
      <c r="A43" s="2"/>
      <c r="B43" s="160" t="s">
        <v>27</v>
      </c>
      <c r="C43" s="160"/>
      <c r="D43" s="160"/>
      <c r="E43" s="160"/>
      <c r="F43" s="160"/>
      <c r="G43" s="160"/>
      <c r="H43" s="55">
        <f>Giugno!H45</f>
        <v>370.33200000000005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 t="e">
        <f>AVERAGE(B18:B27)</f>
        <v>#DIV/0!</v>
      </c>
      <c r="AD43" s="100" t="e">
        <f>AVERAGE(D18:D27)</f>
        <v>#DIV/0!</v>
      </c>
      <c r="AE43" s="100" t="e">
        <f>AVERAGE(B59:B68)</f>
        <v>#DIV/0!</v>
      </c>
      <c r="AF43" s="2"/>
    </row>
    <row r="44" spans="1:32" x14ac:dyDescent="0.2">
      <c r="A44" s="2"/>
      <c r="B44" s="161" t="s">
        <v>28</v>
      </c>
      <c r="C44" s="161"/>
      <c r="D44" s="161"/>
      <c r="E44" s="161"/>
      <c r="F44" s="161"/>
      <c r="G44" s="161"/>
      <c r="H44" s="56">
        <f>H40</f>
        <v>0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 t="e">
        <f>AVERAGE(B28:B38)</f>
        <v>#DIV/0!</v>
      </c>
      <c r="AD44" s="100" t="e">
        <f>AVERAGE(D28:D38)</f>
        <v>#DIV/0!</v>
      </c>
      <c r="AE44" s="100" t="e">
        <f>AVERAGE(B69:B79)</f>
        <v>#DIV/0!</v>
      </c>
      <c r="AF44" s="2"/>
    </row>
    <row r="45" spans="1:32" x14ac:dyDescent="0.2">
      <c r="A45" s="2"/>
      <c r="B45" s="162" t="s">
        <v>29</v>
      </c>
      <c r="C45" s="162"/>
      <c r="D45" s="162"/>
      <c r="E45" s="162"/>
      <c r="F45" s="162"/>
      <c r="G45" s="162"/>
      <c r="H45" s="57">
        <f>SUM(H43:H44)</f>
        <v>370.33200000000005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59"/>
      <c r="B47" s="159"/>
      <c r="C47" s="159"/>
      <c r="D47" s="159"/>
      <c r="E47" s="159"/>
      <c r="F47" s="159"/>
      <c r="G47" s="159"/>
      <c r="L47" s="59"/>
      <c r="P47" s="59"/>
    </row>
    <row r="48" spans="1:32" x14ac:dyDescent="0.2">
      <c r="A48" s="150" t="s">
        <v>34</v>
      </c>
      <c r="B48" s="151"/>
      <c r="C48" s="152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63"/>
      <c r="C49" s="64" t="s">
        <v>2</v>
      </c>
      <c r="L49" s="62"/>
    </row>
    <row r="50" spans="1:20" x14ac:dyDescent="0.2">
      <c r="A50" s="26">
        <v>2</v>
      </c>
      <c r="B50" s="65"/>
      <c r="C50" s="66" t="s">
        <v>2</v>
      </c>
    </row>
    <row r="51" spans="1:20" x14ac:dyDescent="0.2">
      <c r="A51" s="26">
        <v>3</v>
      </c>
      <c r="B51" s="65"/>
      <c r="C51" s="66" t="s">
        <v>2</v>
      </c>
      <c r="L51" s="1"/>
      <c r="P51" s="1"/>
      <c r="T51" s="86"/>
    </row>
    <row r="52" spans="1:20" x14ac:dyDescent="0.2">
      <c r="A52" s="26">
        <v>4</v>
      </c>
      <c r="B52" s="65"/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65"/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65"/>
      <c r="C54" s="66" t="s">
        <v>2</v>
      </c>
    </row>
    <row r="55" spans="1:20" x14ac:dyDescent="0.2">
      <c r="A55" s="26">
        <v>7</v>
      </c>
      <c r="B55" s="65"/>
      <c r="C55" s="66" t="s">
        <v>2</v>
      </c>
    </row>
    <row r="56" spans="1:20" x14ac:dyDescent="0.2">
      <c r="A56" s="26">
        <v>8</v>
      </c>
      <c r="B56" s="65"/>
      <c r="C56" s="66" t="s">
        <v>2</v>
      </c>
    </row>
    <row r="57" spans="1:20" x14ac:dyDescent="0.2">
      <c r="A57" s="26">
        <v>9</v>
      </c>
      <c r="B57" s="65"/>
      <c r="C57" s="66" t="s">
        <v>2</v>
      </c>
    </row>
    <row r="58" spans="1:20" x14ac:dyDescent="0.2">
      <c r="A58" s="26">
        <v>10</v>
      </c>
      <c r="B58" s="65"/>
      <c r="C58" s="66" t="s">
        <v>2</v>
      </c>
    </row>
    <row r="59" spans="1:20" x14ac:dyDescent="0.2">
      <c r="A59" s="26">
        <v>11</v>
      </c>
      <c r="B59" s="65"/>
      <c r="C59" s="66" t="s">
        <v>2</v>
      </c>
    </row>
    <row r="60" spans="1:20" x14ac:dyDescent="0.2">
      <c r="A60" s="26">
        <v>12</v>
      </c>
      <c r="B60" s="65"/>
      <c r="C60" s="66" t="s">
        <v>2</v>
      </c>
    </row>
    <row r="61" spans="1:20" x14ac:dyDescent="0.2">
      <c r="A61" s="26">
        <v>13</v>
      </c>
      <c r="B61" s="65"/>
      <c r="C61" s="66" t="s">
        <v>2</v>
      </c>
    </row>
    <row r="62" spans="1:20" x14ac:dyDescent="0.2">
      <c r="A62" s="26">
        <v>14</v>
      </c>
      <c r="B62" s="65"/>
      <c r="C62" s="66" t="s">
        <v>2</v>
      </c>
    </row>
    <row r="63" spans="1:20" x14ac:dyDescent="0.2">
      <c r="A63" s="26">
        <v>15</v>
      </c>
      <c r="B63" s="65"/>
      <c r="C63" s="66" t="s">
        <v>2</v>
      </c>
    </row>
    <row r="64" spans="1:20" x14ac:dyDescent="0.2">
      <c r="A64" s="26">
        <v>16</v>
      </c>
      <c r="B64" s="65"/>
      <c r="C64" s="66" t="s">
        <v>2</v>
      </c>
    </row>
    <row r="65" spans="1:3" x14ac:dyDescent="0.2">
      <c r="A65" s="26">
        <v>17</v>
      </c>
      <c r="B65" s="65"/>
      <c r="C65" s="66" t="s">
        <v>2</v>
      </c>
    </row>
    <row r="66" spans="1:3" x14ac:dyDescent="0.2">
      <c r="A66" s="26">
        <v>18</v>
      </c>
      <c r="B66" s="65"/>
      <c r="C66" s="66" t="s">
        <v>2</v>
      </c>
    </row>
    <row r="67" spans="1:3" x14ac:dyDescent="0.2">
      <c r="A67" s="26">
        <v>19</v>
      </c>
      <c r="B67" s="65"/>
      <c r="C67" s="66" t="s">
        <v>2</v>
      </c>
    </row>
    <row r="68" spans="1:3" x14ac:dyDescent="0.2">
      <c r="A68" s="26">
        <v>20</v>
      </c>
      <c r="B68" s="65"/>
      <c r="C68" s="66" t="s">
        <v>2</v>
      </c>
    </row>
    <row r="69" spans="1:3" x14ac:dyDescent="0.2">
      <c r="A69" s="26">
        <v>21</v>
      </c>
      <c r="B69" s="65"/>
      <c r="C69" s="66" t="s">
        <v>2</v>
      </c>
    </row>
    <row r="70" spans="1:3" x14ac:dyDescent="0.2">
      <c r="A70" s="26">
        <v>22</v>
      </c>
      <c r="B70" s="65"/>
      <c r="C70" s="66" t="s">
        <v>2</v>
      </c>
    </row>
    <row r="71" spans="1:3" x14ac:dyDescent="0.2">
      <c r="A71" s="26">
        <v>23</v>
      </c>
      <c r="B71" s="65"/>
      <c r="C71" s="66" t="s">
        <v>2</v>
      </c>
    </row>
    <row r="72" spans="1:3" x14ac:dyDescent="0.2">
      <c r="A72" s="26">
        <v>24</v>
      </c>
      <c r="B72" s="65"/>
      <c r="C72" s="66" t="s">
        <v>2</v>
      </c>
    </row>
    <row r="73" spans="1:3" x14ac:dyDescent="0.2">
      <c r="A73" s="26">
        <v>25</v>
      </c>
      <c r="B73" s="65"/>
      <c r="C73" s="66" t="s">
        <v>2</v>
      </c>
    </row>
    <row r="74" spans="1:3" x14ac:dyDescent="0.2">
      <c r="A74" s="26">
        <v>26</v>
      </c>
      <c r="B74" s="65"/>
      <c r="C74" s="66" t="s">
        <v>2</v>
      </c>
    </row>
    <row r="75" spans="1:3" x14ac:dyDescent="0.2">
      <c r="A75" s="26">
        <v>27</v>
      </c>
      <c r="B75" s="65"/>
      <c r="C75" s="66" t="s">
        <v>2</v>
      </c>
    </row>
    <row r="76" spans="1:3" x14ac:dyDescent="0.2">
      <c r="A76" s="26">
        <v>28</v>
      </c>
      <c r="B76" s="65"/>
      <c r="C76" s="66" t="s">
        <v>2</v>
      </c>
    </row>
    <row r="77" spans="1:3" x14ac:dyDescent="0.2">
      <c r="A77" s="26">
        <v>29</v>
      </c>
      <c r="B77" s="65"/>
      <c r="C77" s="66" t="s">
        <v>2</v>
      </c>
    </row>
    <row r="78" spans="1:3" x14ac:dyDescent="0.2">
      <c r="A78" s="26">
        <v>30</v>
      </c>
      <c r="B78" s="65"/>
      <c r="C78" s="66" t="s">
        <v>2</v>
      </c>
    </row>
    <row r="79" spans="1:3" x14ac:dyDescent="0.2">
      <c r="A79" s="35">
        <v>31</v>
      </c>
      <c r="B79" s="67"/>
      <c r="C79" s="68" t="s">
        <v>2</v>
      </c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O88"/>
  <sheetViews>
    <sheetView topLeftCell="A27" workbookViewId="0">
      <selection activeCell="B49" sqref="B49:B79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28515625" style="3" customWidth="1"/>
    <col min="7" max="7" width="21.425781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5.7109375" style="3" bestFit="1" customWidth="1"/>
    <col min="13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15.1406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1.8554687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71" t="s">
        <v>23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2"/>
      <c r="O2" s="166" t="s">
        <v>80</v>
      </c>
      <c r="P2" s="167"/>
      <c r="Q2" s="167"/>
      <c r="R2" s="167"/>
      <c r="S2" s="167"/>
      <c r="T2" s="167"/>
      <c r="U2" s="167"/>
      <c r="V2" s="167"/>
      <c r="W2" s="2"/>
      <c r="X2" s="165" t="s">
        <v>20</v>
      </c>
      <c r="Y2" s="165"/>
      <c r="Z2" s="165"/>
      <c r="AA2" s="165"/>
      <c r="AB2" s="165"/>
      <c r="AC2" s="165"/>
      <c r="AD2" s="165"/>
      <c r="AE2" s="165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68" t="s">
        <v>21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2"/>
      <c r="X4" s="148" t="s">
        <v>81</v>
      </c>
      <c r="Y4" s="147"/>
      <c r="Z4" s="147"/>
      <c r="AA4" s="9"/>
      <c r="AB4" s="146">
        <v>45870</v>
      </c>
      <c r="AC4" s="147"/>
      <c r="AD4" s="147"/>
      <c r="AE4" s="147"/>
      <c r="AF4" s="2"/>
    </row>
    <row r="5" spans="1:119" ht="12.75" customHeight="1" x14ac:dyDescent="0.25">
      <c r="A5" s="2"/>
      <c r="B5" s="169" t="s">
        <v>22</v>
      </c>
      <c r="C5" s="169"/>
      <c r="D5" s="169"/>
      <c r="E5" s="169"/>
      <c r="F5" s="169"/>
      <c r="G5" s="169"/>
      <c r="H5" s="169"/>
      <c r="I5" s="10"/>
      <c r="J5" s="2"/>
      <c r="K5" s="170" t="s">
        <v>24</v>
      </c>
      <c r="L5" s="170"/>
      <c r="M5" s="170"/>
      <c r="N5" s="2"/>
      <c r="O5" s="170" t="s">
        <v>25</v>
      </c>
      <c r="P5" s="170"/>
      <c r="Q5" s="170"/>
      <c r="R5" s="11"/>
      <c r="S5" s="175" t="s">
        <v>12</v>
      </c>
      <c r="T5" s="175"/>
      <c r="U5" s="175"/>
      <c r="V5" s="175"/>
      <c r="W5" s="2"/>
      <c r="X5" s="144" t="s">
        <v>15</v>
      </c>
      <c r="Y5" s="144"/>
      <c r="Z5" s="144"/>
      <c r="AA5" s="2"/>
      <c r="AB5" s="144" t="s">
        <v>31</v>
      </c>
      <c r="AC5" s="144"/>
      <c r="AD5" s="144"/>
      <c r="AE5" s="144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59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4" t="s">
        <v>17</v>
      </c>
      <c r="Y6" s="144"/>
      <c r="Z6" s="144"/>
      <c r="AA6" s="2"/>
      <c r="AB6" s="144" t="s">
        <v>30</v>
      </c>
      <c r="AC6" s="144"/>
      <c r="AD6" s="144"/>
      <c r="AE6" s="144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58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49" t="s">
        <v>54</v>
      </c>
      <c r="Y7" s="149"/>
      <c r="Z7" s="149"/>
      <c r="AA7" s="149"/>
      <c r="AB7" s="149"/>
      <c r="AC7" s="149"/>
      <c r="AD7" s="149"/>
      <c r="AE7" s="149"/>
      <c r="AF7" s="2"/>
    </row>
    <row r="8" spans="1:119" x14ac:dyDescent="0.2">
      <c r="A8" s="20">
        <v>1</v>
      </c>
      <c r="B8" s="21"/>
      <c r="C8" s="21" t="s">
        <v>2</v>
      </c>
      <c r="D8" s="21"/>
      <c r="E8" s="21" t="s">
        <v>2</v>
      </c>
      <c r="F8" s="2"/>
      <c r="G8" s="23"/>
      <c r="H8" s="21"/>
      <c r="I8" s="21"/>
      <c r="J8" s="2"/>
      <c r="K8" s="20">
        <v>1</v>
      </c>
      <c r="L8" s="24"/>
      <c r="M8" s="24"/>
      <c r="N8" s="2"/>
      <c r="O8" s="20">
        <v>1</v>
      </c>
      <c r="P8" s="27"/>
      <c r="Q8" s="27"/>
      <c r="R8" s="2"/>
      <c r="S8" s="25">
        <v>1</v>
      </c>
      <c r="T8" s="32"/>
      <c r="U8" s="90"/>
      <c r="V8" s="90"/>
      <c r="W8" s="2"/>
      <c r="X8" s="145"/>
      <c r="Y8" s="145"/>
      <c r="Z8" s="145"/>
      <c r="AA8" s="39"/>
      <c r="AB8" s="145"/>
      <c r="AC8" s="145"/>
      <c r="AD8" s="145"/>
      <c r="AE8" s="145"/>
      <c r="AF8" s="2"/>
    </row>
    <row r="9" spans="1:119" x14ac:dyDescent="0.2">
      <c r="A9" s="26">
        <v>2</v>
      </c>
      <c r="B9" s="21"/>
      <c r="C9" s="21" t="s">
        <v>2</v>
      </c>
      <c r="D9" s="21"/>
      <c r="E9" s="21" t="s">
        <v>2</v>
      </c>
      <c r="F9" s="2"/>
      <c r="G9" s="23"/>
      <c r="H9" s="21"/>
      <c r="I9" s="121"/>
      <c r="J9" s="2"/>
      <c r="K9" s="26">
        <v>2</v>
      </c>
      <c r="L9" s="24"/>
      <c r="M9" s="24"/>
      <c r="N9" s="2"/>
      <c r="O9" s="26">
        <v>2</v>
      </c>
      <c r="P9" s="27"/>
      <c r="Q9" s="27"/>
      <c r="R9" s="2"/>
      <c r="S9" s="28">
        <v>2</v>
      </c>
      <c r="T9" s="32"/>
      <c r="U9" s="134"/>
      <c r="V9" s="90"/>
      <c r="W9" s="2"/>
      <c r="X9" s="145"/>
      <c r="Y9" s="145"/>
      <c r="Z9" s="145"/>
      <c r="AA9" s="39"/>
      <c r="AB9" s="145"/>
      <c r="AC9" s="145"/>
      <c r="AD9" s="145"/>
      <c r="AE9" s="145"/>
      <c r="AF9" s="2"/>
    </row>
    <row r="10" spans="1:119" x14ac:dyDescent="0.2">
      <c r="A10" s="26">
        <v>3</v>
      </c>
      <c r="B10" s="21"/>
      <c r="C10" s="21" t="s">
        <v>2</v>
      </c>
      <c r="D10" s="21"/>
      <c r="E10" s="21" t="s">
        <v>2</v>
      </c>
      <c r="F10" s="2"/>
      <c r="G10" s="23"/>
      <c r="H10" s="21"/>
      <c r="I10" s="21"/>
      <c r="J10" s="2"/>
      <c r="K10" s="26">
        <v>3</v>
      </c>
      <c r="L10" s="24"/>
      <c r="M10" s="24"/>
      <c r="N10" s="2"/>
      <c r="O10" s="26">
        <v>3</v>
      </c>
      <c r="P10" s="27"/>
      <c r="Q10" s="27"/>
      <c r="R10" s="2"/>
      <c r="S10" s="28">
        <v>3</v>
      </c>
      <c r="T10" s="32"/>
      <c r="U10" s="90"/>
      <c r="V10" s="90"/>
      <c r="W10" s="2"/>
      <c r="X10" s="145"/>
      <c r="Y10" s="145"/>
      <c r="Z10" s="145"/>
      <c r="AA10" s="39"/>
      <c r="AB10" s="145"/>
      <c r="AC10" s="145"/>
      <c r="AD10" s="145"/>
      <c r="AE10" s="145"/>
      <c r="AF10" s="2"/>
    </row>
    <row r="11" spans="1:119" x14ac:dyDescent="0.2">
      <c r="A11" s="26">
        <v>4</v>
      </c>
      <c r="B11" s="21"/>
      <c r="C11" s="21" t="s">
        <v>2</v>
      </c>
      <c r="D11" s="21"/>
      <c r="E11" s="21" t="s">
        <v>2</v>
      </c>
      <c r="F11" s="2"/>
      <c r="G11" s="23"/>
      <c r="H11" s="21"/>
      <c r="I11" s="21"/>
      <c r="J11" s="2"/>
      <c r="K11" s="26">
        <v>4</v>
      </c>
      <c r="L11" s="24"/>
      <c r="M11" s="24"/>
      <c r="N11" s="2"/>
      <c r="O11" s="26">
        <v>4</v>
      </c>
      <c r="P11" s="27"/>
      <c r="Q11" s="27"/>
      <c r="R11" s="2"/>
      <c r="S11" s="28">
        <v>4</v>
      </c>
      <c r="T11" s="32"/>
      <c r="U11" s="31"/>
      <c r="V11" s="90"/>
      <c r="W11" s="2"/>
      <c r="X11" s="145"/>
      <c r="Y11" s="145"/>
      <c r="Z11" s="145"/>
      <c r="AA11" s="39"/>
      <c r="AB11" s="145"/>
      <c r="AC11" s="145"/>
      <c r="AD11" s="145"/>
      <c r="AE11" s="145"/>
      <c r="AF11" s="30"/>
    </row>
    <row r="12" spans="1:119" x14ac:dyDescent="0.2">
      <c r="A12" s="26">
        <v>5</v>
      </c>
      <c r="B12" s="21"/>
      <c r="C12" s="21" t="s">
        <v>2</v>
      </c>
      <c r="D12" s="21"/>
      <c r="E12" s="21" t="s">
        <v>2</v>
      </c>
      <c r="F12" s="2"/>
      <c r="G12" s="23"/>
      <c r="H12" s="21"/>
      <c r="I12" s="121"/>
      <c r="J12" s="2"/>
      <c r="K12" s="26">
        <v>5</v>
      </c>
      <c r="L12" s="24"/>
      <c r="M12" s="24"/>
      <c r="N12" s="2"/>
      <c r="O12" s="26">
        <v>5</v>
      </c>
      <c r="P12" s="27"/>
      <c r="Q12" s="27"/>
      <c r="R12" s="2"/>
      <c r="S12" s="28">
        <v>5</v>
      </c>
      <c r="T12" s="32"/>
      <c r="U12" s="90"/>
      <c r="V12" s="90"/>
      <c r="W12" s="2"/>
      <c r="X12" s="145"/>
      <c r="Y12" s="145"/>
      <c r="Z12" s="145"/>
      <c r="AA12" s="39"/>
      <c r="AB12" s="145"/>
      <c r="AC12" s="145"/>
      <c r="AD12" s="145"/>
      <c r="AE12" s="145"/>
      <c r="AF12" s="2"/>
    </row>
    <row r="13" spans="1:119" x14ac:dyDescent="0.2">
      <c r="A13" s="26">
        <v>6</v>
      </c>
      <c r="B13" s="21"/>
      <c r="C13" s="21" t="s">
        <v>2</v>
      </c>
      <c r="D13" s="21"/>
      <c r="E13" s="21" t="s">
        <v>2</v>
      </c>
      <c r="F13" s="2"/>
      <c r="G13" s="23"/>
      <c r="H13" s="21"/>
      <c r="I13" s="21"/>
      <c r="J13" s="2"/>
      <c r="K13" s="26">
        <v>6</v>
      </c>
      <c r="L13" s="24"/>
      <c r="M13" s="24"/>
      <c r="N13" s="2"/>
      <c r="O13" s="26">
        <v>6</v>
      </c>
      <c r="P13" s="27"/>
      <c r="Q13" s="32"/>
      <c r="R13" s="2"/>
      <c r="S13" s="28">
        <v>6</v>
      </c>
      <c r="T13" s="32"/>
      <c r="U13" s="90"/>
      <c r="V13" s="90"/>
      <c r="W13" s="2"/>
      <c r="X13" s="145"/>
      <c r="Y13" s="145"/>
      <c r="Z13" s="145"/>
      <c r="AA13" s="39"/>
      <c r="AB13" s="145"/>
      <c r="AC13" s="145"/>
      <c r="AD13" s="145"/>
      <c r="AE13" s="145"/>
      <c r="AF13" s="2"/>
    </row>
    <row r="14" spans="1:119" x14ac:dyDescent="0.2">
      <c r="A14" s="26">
        <v>7</v>
      </c>
      <c r="B14" s="21"/>
      <c r="C14" s="21" t="s">
        <v>2</v>
      </c>
      <c r="D14" s="21"/>
      <c r="E14" s="21" t="s">
        <v>2</v>
      </c>
      <c r="F14" s="2"/>
      <c r="G14" s="23"/>
      <c r="H14" s="21"/>
      <c r="I14" s="21"/>
      <c r="J14" s="2"/>
      <c r="K14" s="26">
        <v>7</v>
      </c>
      <c r="L14" s="24"/>
      <c r="M14" s="24"/>
      <c r="N14" s="2"/>
      <c r="O14" s="26">
        <v>7</v>
      </c>
      <c r="P14" s="75"/>
      <c r="Q14" s="27"/>
      <c r="R14" s="2"/>
      <c r="S14" s="28">
        <v>7</v>
      </c>
      <c r="T14" s="32"/>
      <c r="U14" s="90"/>
      <c r="V14" s="90"/>
      <c r="W14" s="2"/>
      <c r="X14" s="145"/>
      <c r="Y14" s="145"/>
      <c r="Z14" s="145"/>
      <c r="AA14" s="39"/>
      <c r="AB14" s="145"/>
      <c r="AC14" s="145"/>
      <c r="AD14" s="145"/>
      <c r="AE14" s="145"/>
      <c r="AF14" s="2"/>
    </row>
    <row r="15" spans="1:119" x14ac:dyDescent="0.2">
      <c r="A15" s="26">
        <v>8</v>
      </c>
      <c r="B15" s="21"/>
      <c r="C15" s="21" t="s">
        <v>2</v>
      </c>
      <c r="D15" s="21"/>
      <c r="E15" s="21" t="s">
        <v>2</v>
      </c>
      <c r="F15" s="2"/>
      <c r="G15" s="23"/>
      <c r="H15" s="21"/>
      <c r="I15" s="21"/>
      <c r="J15" s="2"/>
      <c r="K15" s="26">
        <v>8</v>
      </c>
      <c r="L15" s="24"/>
      <c r="M15" s="24"/>
      <c r="N15" s="2"/>
      <c r="O15" s="26">
        <v>8</v>
      </c>
      <c r="P15" s="75"/>
      <c r="Q15" s="27"/>
      <c r="R15" s="2"/>
      <c r="S15" s="28">
        <v>8</v>
      </c>
      <c r="T15" s="32"/>
      <c r="U15" s="90"/>
      <c r="V15" s="90"/>
      <c r="W15" s="2"/>
      <c r="X15" s="145"/>
      <c r="Y15" s="145"/>
      <c r="Z15" s="145"/>
      <c r="AA15" s="39"/>
      <c r="AB15" s="145"/>
      <c r="AC15" s="145"/>
      <c r="AD15" s="145"/>
      <c r="AE15" s="145"/>
      <c r="AF15" s="2"/>
    </row>
    <row r="16" spans="1:119" x14ac:dyDescent="0.2">
      <c r="A16" s="26">
        <v>9</v>
      </c>
      <c r="B16" s="21"/>
      <c r="C16" s="21" t="s">
        <v>2</v>
      </c>
      <c r="D16" s="21"/>
      <c r="E16" s="21" t="s">
        <v>2</v>
      </c>
      <c r="F16" s="2"/>
      <c r="G16" s="23"/>
      <c r="H16" s="21"/>
      <c r="I16" s="21"/>
      <c r="J16" s="2"/>
      <c r="K16" s="26">
        <v>9</v>
      </c>
      <c r="L16" s="24"/>
      <c r="M16" s="24"/>
      <c r="N16" s="2"/>
      <c r="O16" s="26">
        <v>9</v>
      </c>
      <c r="P16" s="27"/>
      <c r="Q16" s="27"/>
      <c r="R16" s="2"/>
      <c r="S16" s="28">
        <v>9</v>
      </c>
      <c r="T16" s="32"/>
      <c r="U16" s="90"/>
      <c r="V16" s="90"/>
      <c r="W16" s="2"/>
      <c r="X16" s="145"/>
      <c r="Y16" s="145"/>
      <c r="Z16" s="145"/>
      <c r="AA16" s="39"/>
      <c r="AB16" s="145"/>
      <c r="AC16" s="145"/>
      <c r="AD16" s="145"/>
      <c r="AE16" s="145"/>
      <c r="AF16" s="2"/>
    </row>
    <row r="17" spans="1:32" x14ac:dyDescent="0.2">
      <c r="A17" s="26">
        <v>10</v>
      </c>
      <c r="B17" s="21"/>
      <c r="C17" s="21" t="s">
        <v>2</v>
      </c>
      <c r="D17" s="21"/>
      <c r="E17" s="21" t="s">
        <v>2</v>
      </c>
      <c r="F17" s="2"/>
      <c r="G17" s="23"/>
      <c r="H17" s="31"/>
      <c r="I17" s="31"/>
      <c r="J17" s="2"/>
      <c r="K17" s="26">
        <v>10</v>
      </c>
      <c r="L17" s="24"/>
      <c r="M17" s="24"/>
      <c r="N17" s="2"/>
      <c r="O17" s="26">
        <v>10</v>
      </c>
      <c r="P17" s="27"/>
      <c r="Q17" s="27"/>
      <c r="R17" s="2"/>
      <c r="S17" s="28">
        <v>10</v>
      </c>
      <c r="T17" s="32"/>
      <c r="U17" s="31"/>
      <c r="V17" s="31"/>
      <c r="W17" s="2"/>
      <c r="X17" s="145"/>
      <c r="Y17" s="145"/>
      <c r="Z17" s="145"/>
      <c r="AA17" s="39"/>
      <c r="AB17" s="145"/>
      <c r="AC17" s="145"/>
      <c r="AD17" s="145"/>
      <c r="AE17" s="145"/>
      <c r="AF17" s="2"/>
    </row>
    <row r="18" spans="1:32" x14ac:dyDescent="0.2">
      <c r="A18" s="26">
        <v>11</v>
      </c>
      <c r="B18" s="21"/>
      <c r="C18" s="21" t="s">
        <v>2</v>
      </c>
      <c r="D18" s="21"/>
      <c r="E18" s="21" t="s">
        <v>2</v>
      </c>
      <c r="F18" s="2"/>
      <c r="G18" s="23"/>
      <c r="H18" s="21"/>
      <c r="I18" s="21"/>
      <c r="J18" s="2"/>
      <c r="K18" s="26">
        <v>11</v>
      </c>
      <c r="L18" s="24"/>
      <c r="M18" s="24"/>
      <c r="N18" s="2"/>
      <c r="O18" s="26">
        <v>11</v>
      </c>
      <c r="P18" s="27"/>
      <c r="Q18" s="27"/>
      <c r="R18" s="2"/>
      <c r="S18" s="28">
        <v>11</v>
      </c>
      <c r="T18" s="32"/>
      <c r="U18" s="90"/>
      <c r="V18" s="90"/>
      <c r="W18" s="2"/>
      <c r="X18" s="145"/>
      <c r="Y18" s="145"/>
      <c r="Z18" s="145"/>
      <c r="AA18" s="39"/>
      <c r="AB18" s="145"/>
      <c r="AC18" s="145"/>
      <c r="AD18" s="145"/>
      <c r="AE18" s="145"/>
      <c r="AF18" s="2"/>
    </row>
    <row r="19" spans="1:32" x14ac:dyDescent="0.2">
      <c r="A19" s="26">
        <v>12</v>
      </c>
      <c r="B19" s="129"/>
      <c r="C19" s="21" t="s">
        <v>2</v>
      </c>
      <c r="D19" s="121"/>
      <c r="E19" s="21" t="s">
        <v>2</v>
      </c>
      <c r="F19" s="2"/>
      <c r="G19" s="23"/>
      <c r="H19" s="21"/>
      <c r="I19" s="21"/>
      <c r="J19" s="2"/>
      <c r="K19" s="26">
        <v>12</v>
      </c>
      <c r="L19" s="24"/>
      <c r="M19" s="24"/>
      <c r="N19" s="2"/>
      <c r="O19" s="26">
        <v>12</v>
      </c>
      <c r="P19" s="27"/>
      <c r="Q19" s="27"/>
      <c r="R19" s="2"/>
      <c r="S19" s="28">
        <v>12</v>
      </c>
      <c r="T19" s="32"/>
      <c r="U19" s="90"/>
      <c r="V19" s="90"/>
      <c r="W19" s="2"/>
      <c r="X19" s="145"/>
      <c r="Y19" s="145"/>
      <c r="Z19" s="145"/>
      <c r="AA19" s="39"/>
      <c r="AB19" s="145"/>
      <c r="AC19" s="145"/>
      <c r="AD19" s="145"/>
      <c r="AE19" s="145"/>
      <c r="AF19" s="2"/>
    </row>
    <row r="20" spans="1:32" x14ac:dyDescent="0.2">
      <c r="A20" s="26">
        <v>13</v>
      </c>
      <c r="B20" s="21"/>
      <c r="C20" s="21" t="s">
        <v>2</v>
      </c>
      <c r="D20" s="21"/>
      <c r="E20" s="21" t="s">
        <v>2</v>
      </c>
      <c r="F20" s="2"/>
      <c r="G20" s="23"/>
      <c r="H20" s="21"/>
      <c r="I20" s="21"/>
      <c r="J20" s="2"/>
      <c r="K20" s="26">
        <v>13</v>
      </c>
      <c r="L20" s="126"/>
      <c r="M20" s="24"/>
      <c r="N20" s="2"/>
      <c r="O20" s="26">
        <v>13</v>
      </c>
      <c r="P20" s="27"/>
      <c r="Q20" s="27"/>
      <c r="R20" s="33"/>
      <c r="S20" s="28">
        <v>13</v>
      </c>
      <c r="T20" s="32"/>
      <c r="U20" s="90"/>
      <c r="V20" s="90"/>
      <c r="W20" s="2"/>
      <c r="X20" s="145"/>
      <c r="Y20" s="145"/>
      <c r="Z20" s="145"/>
      <c r="AA20" s="39"/>
      <c r="AB20" s="145"/>
      <c r="AC20" s="145"/>
      <c r="AD20" s="145"/>
      <c r="AE20" s="145"/>
      <c r="AF20" s="2"/>
    </row>
    <row r="21" spans="1:32" x14ac:dyDescent="0.2">
      <c r="A21" s="26">
        <v>14</v>
      </c>
      <c r="B21" s="21"/>
      <c r="C21" s="21" t="s">
        <v>2</v>
      </c>
      <c r="D21" s="21"/>
      <c r="E21" s="21" t="s">
        <v>2</v>
      </c>
      <c r="F21" s="2"/>
      <c r="G21" s="23"/>
      <c r="H21" s="21"/>
      <c r="I21" s="21"/>
      <c r="J21" s="2"/>
      <c r="K21" s="26">
        <v>14</v>
      </c>
      <c r="L21" s="24"/>
      <c r="M21" s="24"/>
      <c r="N21" s="2"/>
      <c r="O21" s="26">
        <v>14</v>
      </c>
      <c r="P21" s="124"/>
      <c r="Q21" s="27"/>
      <c r="R21" s="2"/>
      <c r="S21" s="28">
        <v>14</v>
      </c>
      <c r="T21" s="32"/>
      <c r="U21" s="90"/>
      <c r="V21" s="90"/>
      <c r="W21" s="2"/>
      <c r="X21" s="145"/>
      <c r="Y21" s="145"/>
      <c r="Z21" s="145"/>
      <c r="AA21" s="39"/>
      <c r="AB21" s="145"/>
      <c r="AC21" s="145"/>
      <c r="AD21" s="145"/>
      <c r="AE21" s="145"/>
      <c r="AF21" s="2"/>
    </row>
    <row r="22" spans="1:32" x14ac:dyDescent="0.2">
      <c r="A22" s="26">
        <v>15</v>
      </c>
      <c r="B22" s="29"/>
      <c r="C22" s="21" t="s">
        <v>2</v>
      </c>
      <c r="D22" s="21"/>
      <c r="E22" s="21" t="s">
        <v>2</v>
      </c>
      <c r="F22" s="2"/>
      <c r="G22" s="23"/>
      <c r="H22" s="21"/>
      <c r="I22" s="21"/>
      <c r="J22" s="2"/>
      <c r="K22" s="26">
        <v>15</v>
      </c>
      <c r="L22" s="24"/>
      <c r="M22" s="24"/>
      <c r="N22" s="2"/>
      <c r="O22" s="26">
        <v>15</v>
      </c>
      <c r="P22" s="27"/>
      <c r="Q22" s="27"/>
      <c r="R22" s="2"/>
      <c r="S22" s="28">
        <v>15</v>
      </c>
      <c r="T22" s="32"/>
      <c r="U22" s="90"/>
      <c r="V22" s="90"/>
      <c r="W22" s="2"/>
      <c r="X22" s="145"/>
      <c r="Y22" s="145"/>
      <c r="Z22" s="145"/>
      <c r="AA22" s="39"/>
      <c r="AB22" s="145"/>
      <c r="AC22" s="145"/>
      <c r="AD22" s="145"/>
      <c r="AE22" s="145"/>
      <c r="AF22" s="2"/>
    </row>
    <row r="23" spans="1:32" x14ac:dyDescent="0.2">
      <c r="A23" s="26">
        <v>16</v>
      </c>
      <c r="B23" s="21"/>
      <c r="C23" s="21" t="s">
        <v>2</v>
      </c>
      <c r="D23" s="21"/>
      <c r="E23" s="21" t="s">
        <v>2</v>
      </c>
      <c r="F23" s="2"/>
      <c r="G23" s="23"/>
      <c r="H23" s="21"/>
      <c r="I23" s="21"/>
      <c r="J23" s="2"/>
      <c r="K23" s="26">
        <v>16</v>
      </c>
      <c r="L23" s="24"/>
      <c r="M23" s="24"/>
      <c r="N23" s="2"/>
      <c r="O23" s="26">
        <v>16</v>
      </c>
      <c r="P23" s="27"/>
      <c r="Q23" s="27"/>
      <c r="R23" s="2"/>
      <c r="S23" s="28">
        <v>16</v>
      </c>
      <c r="T23" s="32"/>
      <c r="U23" s="31"/>
      <c r="V23" s="31"/>
      <c r="W23" s="2"/>
      <c r="X23" s="145"/>
      <c r="Y23" s="145"/>
      <c r="Z23" s="145"/>
      <c r="AA23" s="39"/>
      <c r="AB23" s="145"/>
      <c r="AC23" s="145"/>
      <c r="AD23" s="145"/>
      <c r="AE23" s="145"/>
      <c r="AF23" s="2"/>
    </row>
    <row r="24" spans="1:32" x14ac:dyDescent="0.2">
      <c r="A24" s="26">
        <v>17</v>
      </c>
      <c r="B24" s="128"/>
      <c r="C24" s="21" t="s">
        <v>2</v>
      </c>
      <c r="D24" s="21"/>
      <c r="E24" s="21" t="s">
        <v>2</v>
      </c>
      <c r="F24" s="2"/>
      <c r="G24" s="23"/>
      <c r="H24" s="21"/>
      <c r="I24" s="21"/>
      <c r="J24" s="2"/>
      <c r="K24" s="26">
        <v>17</v>
      </c>
      <c r="L24" s="24"/>
      <c r="M24" s="24"/>
      <c r="N24" s="2"/>
      <c r="O24" s="26">
        <v>17</v>
      </c>
      <c r="P24" s="27"/>
      <c r="Q24" s="27"/>
      <c r="R24" s="2"/>
      <c r="S24" s="28">
        <v>17</v>
      </c>
      <c r="T24" s="32"/>
      <c r="U24" s="90"/>
      <c r="V24" s="90"/>
      <c r="W24" s="2"/>
      <c r="X24" s="145"/>
      <c r="Y24" s="145"/>
      <c r="Z24" s="145"/>
      <c r="AA24" s="39"/>
      <c r="AB24" s="145"/>
      <c r="AC24" s="145"/>
      <c r="AD24" s="145"/>
      <c r="AE24" s="145"/>
      <c r="AF24" s="2"/>
    </row>
    <row r="25" spans="1:32" x14ac:dyDescent="0.2">
      <c r="A25" s="26">
        <v>18</v>
      </c>
      <c r="B25" s="21"/>
      <c r="C25" s="21" t="s">
        <v>2</v>
      </c>
      <c r="D25" s="21"/>
      <c r="E25" s="21" t="s">
        <v>2</v>
      </c>
      <c r="F25" s="2"/>
      <c r="G25" s="23"/>
      <c r="H25" s="31"/>
      <c r="I25" s="21"/>
      <c r="J25" s="2"/>
      <c r="K25" s="26">
        <v>18</v>
      </c>
      <c r="L25" s="24"/>
      <c r="M25" s="24"/>
      <c r="N25" s="2"/>
      <c r="O25" s="26">
        <v>18</v>
      </c>
      <c r="P25" s="27"/>
      <c r="Q25" s="27"/>
      <c r="R25" s="2"/>
      <c r="S25" s="28">
        <v>18</v>
      </c>
      <c r="T25" s="32"/>
      <c r="U25" s="90"/>
      <c r="V25" s="90"/>
      <c r="W25" s="2"/>
      <c r="X25" s="145"/>
      <c r="Y25" s="145"/>
      <c r="Z25" s="145"/>
      <c r="AA25" s="39"/>
      <c r="AB25" s="145"/>
      <c r="AC25" s="145"/>
      <c r="AD25" s="145"/>
      <c r="AE25" s="145"/>
      <c r="AF25" s="34"/>
    </row>
    <row r="26" spans="1:32" x14ac:dyDescent="0.2">
      <c r="A26" s="26">
        <v>19</v>
      </c>
      <c r="B26" s="21"/>
      <c r="C26" s="21" t="s">
        <v>2</v>
      </c>
      <c r="D26" s="21"/>
      <c r="E26" s="21" t="s">
        <v>2</v>
      </c>
      <c r="F26" s="2"/>
      <c r="G26" s="23"/>
      <c r="H26" s="21"/>
      <c r="I26" s="21"/>
      <c r="J26" s="2"/>
      <c r="K26" s="26">
        <v>19</v>
      </c>
      <c r="L26" s="24"/>
      <c r="M26" s="24"/>
      <c r="N26" s="2"/>
      <c r="O26" s="26">
        <v>19</v>
      </c>
      <c r="P26" s="27"/>
      <c r="Q26" s="27"/>
      <c r="R26" s="2"/>
      <c r="S26" s="28">
        <v>19</v>
      </c>
      <c r="T26" s="32"/>
      <c r="U26" s="90"/>
      <c r="V26" s="90"/>
      <c r="W26" s="2"/>
      <c r="X26" s="145"/>
      <c r="Y26" s="145"/>
      <c r="Z26" s="145"/>
      <c r="AA26" s="39"/>
      <c r="AB26" s="145"/>
      <c r="AC26" s="145"/>
      <c r="AD26" s="145"/>
      <c r="AE26" s="145"/>
      <c r="AF26" s="34"/>
    </row>
    <row r="27" spans="1:32" x14ac:dyDescent="0.2">
      <c r="A27" s="26">
        <v>20</v>
      </c>
      <c r="B27" s="21"/>
      <c r="C27" s="21" t="s">
        <v>2</v>
      </c>
      <c r="D27" s="21"/>
      <c r="E27" s="21" t="s">
        <v>2</v>
      </c>
      <c r="F27" s="2"/>
      <c r="G27" s="23"/>
      <c r="H27" s="21"/>
      <c r="I27" s="21"/>
      <c r="J27" s="2"/>
      <c r="K27" s="26">
        <v>20</v>
      </c>
      <c r="L27" s="24"/>
      <c r="M27" s="90"/>
      <c r="N27" s="2"/>
      <c r="O27" s="26">
        <v>20</v>
      </c>
      <c r="P27" s="27"/>
      <c r="Q27" s="75"/>
      <c r="R27" s="2"/>
      <c r="S27" s="28">
        <v>20</v>
      </c>
      <c r="T27" s="32"/>
      <c r="U27" s="90"/>
      <c r="V27" s="90"/>
      <c r="W27" s="2"/>
      <c r="X27" s="145"/>
      <c r="Y27" s="145"/>
      <c r="Z27" s="145"/>
      <c r="AA27" s="39"/>
      <c r="AB27" s="145"/>
      <c r="AC27" s="145"/>
      <c r="AD27" s="145"/>
      <c r="AE27" s="145"/>
      <c r="AF27" s="34"/>
    </row>
    <row r="28" spans="1:32" x14ac:dyDescent="0.2">
      <c r="A28" s="26">
        <v>21</v>
      </c>
      <c r="B28" s="21"/>
      <c r="C28" s="21" t="s">
        <v>2</v>
      </c>
      <c r="D28" s="21"/>
      <c r="E28" s="21" t="s">
        <v>2</v>
      </c>
      <c r="F28" s="2"/>
      <c r="G28" s="23"/>
      <c r="H28" s="21"/>
      <c r="I28" s="21"/>
      <c r="J28" s="2"/>
      <c r="K28" s="26">
        <v>21</v>
      </c>
      <c r="L28" s="24"/>
      <c r="M28" s="24"/>
      <c r="N28" s="2"/>
      <c r="O28" s="26">
        <v>21</v>
      </c>
      <c r="P28" s="27"/>
      <c r="Q28" s="27"/>
      <c r="R28" s="2"/>
      <c r="S28" s="28">
        <v>21</v>
      </c>
      <c r="T28" s="32"/>
      <c r="U28" s="90"/>
      <c r="V28" s="90"/>
      <c r="W28" s="2"/>
      <c r="X28" s="145"/>
      <c r="Y28" s="145"/>
      <c r="Z28" s="145"/>
      <c r="AA28" s="39"/>
      <c r="AB28" s="145"/>
      <c r="AC28" s="145"/>
      <c r="AD28" s="145"/>
      <c r="AE28" s="145"/>
      <c r="AF28" s="2"/>
    </row>
    <row r="29" spans="1:32" x14ac:dyDescent="0.2">
      <c r="A29" s="26">
        <v>22</v>
      </c>
      <c r="B29" s="21"/>
      <c r="C29" s="21" t="s">
        <v>2</v>
      </c>
      <c r="D29" s="21"/>
      <c r="E29" s="21" t="s">
        <v>2</v>
      </c>
      <c r="F29" s="2"/>
      <c r="G29" s="23"/>
      <c r="H29" s="21"/>
      <c r="I29" s="21"/>
      <c r="J29" s="2"/>
      <c r="K29" s="26">
        <v>22</v>
      </c>
      <c r="L29" s="24"/>
      <c r="M29" s="24"/>
      <c r="N29" s="2"/>
      <c r="O29" s="26">
        <v>22</v>
      </c>
      <c r="P29" s="27"/>
      <c r="Q29" s="27"/>
      <c r="R29" s="2"/>
      <c r="S29" s="28">
        <v>22</v>
      </c>
      <c r="T29" s="32"/>
      <c r="U29" s="90"/>
      <c r="V29" s="90"/>
      <c r="W29" s="2"/>
      <c r="X29" s="145"/>
      <c r="Y29" s="145"/>
      <c r="Z29" s="145"/>
      <c r="AA29" s="39"/>
      <c r="AB29" s="145"/>
      <c r="AC29" s="145"/>
      <c r="AD29" s="145"/>
      <c r="AE29" s="145"/>
      <c r="AF29" s="34"/>
    </row>
    <row r="30" spans="1:32" x14ac:dyDescent="0.2">
      <c r="A30" s="26">
        <v>23</v>
      </c>
      <c r="B30" s="21"/>
      <c r="C30" s="21" t="s">
        <v>2</v>
      </c>
      <c r="D30" s="21"/>
      <c r="E30" s="21" t="s">
        <v>2</v>
      </c>
      <c r="F30" s="2"/>
      <c r="G30" s="23"/>
      <c r="H30" s="121"/>
      <c r="I30" s="21"/>
      <c r="J30" s="2"/>
      <c r="K30" s="26">
        <v>23</v>
      </c>
      <c r="L30" s="24"/>
      <c r="M30" s="24"/>
      <c r="N30" s="2"/>
      <c r="O30" s="26">
        <v>23</v>
      </c>
      <c r="P30" s="27"/>
      <c r="Q30" s="137"/>
      <c r="R30" s="2"/>
      <c r="S30" s="28">
        <v>23</v>
      </c>
      <c r="T30" s="32"/>
      <c r="U30" s="90"/>
      <c r="V30" s="90"/>
      <c r="W30" s="2"/>
      <c r="X30" s="145"/>
      <c r="Y30" s="145"/>
      <c r="Z30" s="145"/>
      <c r="AA30" s="39"/>
      <c r="AB30" s="145"/>
      <c r="AC30" s="145"/>
      <c r="AD30" s="145"/>
      <c r="AE30" s="145"/>
      <c r="AF30" s="2"/>
    </row>
    <row r="31" spans="1:32" x14ac:dyDescent="0.2">
      <c r="A31" s="26">
        <v>24</v>
      </c>
      <c r="B31" s="21"/>
      <c r="C31" s="21" t="s">
        <v>2</v>
      </c>
      <c r="D31" s="21"/>
      <c r="E31" s="21" t="s">
        <v>2</v>
      </c>
      <c r="F31" s="2"/>
      <c r="G31" s="23"/>
      <c r="H31" s="31"/>
      <c r="I31" s="21"/>
      <c r="J31" s="2"/>
      <c r="K31" s="26">
        <v>24</v>
      </c>
      <c r="L31" s="24"/>
      <c r="M31" s="24"/>
      <c r="N31" s="2"/>
      <c r="O31" s="26">
        <v>24</v>
      </c>
      <c r="P31" s="27"/>
      <c r="Q31" s="27"/>
      <c r="R31" s="2"/>
      <c r="S31" s="28">
        <v>24</v>
      </c>
      <c r="T31" s="32"/>
      <c r="U31" s="90"/>
      <c r="V31" s="90"/>
      <c r="W31" s="2"/>
      <c r="X31" s="145"/>
      <c r="Y31" s="145"/>
      <c r="Z31" s="145"/>
      <c r="AA31" s="39"/>
      <c r="AB31" s="145"/>
      <c r="AC31" s="145"/>
      <c r="AD31" s="145"/>
      <c r="AE31" s="145"/>
      <c r="AF31" s="2"/>
    </row>
    <row r="32" spans="1:32" x14ac:dyDescent="0.2">
      <c r="A32" s="26">
        <v>25</v>
      </c>
      <c r="B32" s="21"/>
      <c r="C32" s="21" t="s">
        <v>2</v>
      </c>
      <c r="D32" s="139"/>
      <c r="E32" s="21" t="s">
        <v>2</v>
      </c>
      <c r="F32" s="2"/>
      <c r="G32" s="23"/>
      <c r="H32" s="21"/>
      <c r="I32" s="21"/>
      <c r="J32" s="2"/>
      <c r="K32" s="26">
        <v>25</v>
      </c>
      <c r="L32" s="24"/>
      <c r="M32" s="24"/>
      <c r="N32" s="2"/>
      <c r="O32" s="26">
        <v>25</v>
      </c>
      <c r="P32" s="27"/>
      <c r="Q32" s="27"/>
      <c r="R32" s="2"/>
      <c r="S32" s="28">
        <v>25</v>
      </c>
      <c r="T32" s="32"/>
      <c r="U32" s="90"/>
      <c r="V32" s="123"/>
      <c r="W32" s="2"/>
      <c r="X32" s="145"/>
      <c r="Y32" s="145"/>
      <c r="Z32" s="145"/>
      <c r="AA32" s="39"/>
      <c r="AB32" s="145"/>
      <c r="AC32" s="145"/>
      <c r="AD32" s="145"/>
      <c r="AE32" s="145"/>
      <c r="AF32" s="2"/>
    </row>
    <row r="33" spans="1:32" x14ac:dyDescent="0.2">
      <c r="A33" s="26">
        <v>26</v>
      </c>
      <c r="B33" s="21"/>
      <c r="C33" s="21" t="s">
        <v>2</v>
      </c>
      <c r="D33" s="21"/>
      <c r="E33" s="21" t="s">
        <v>2</v>
      </c>
      <c r="F33" s="2"/>
      <c r="G33" s="23"/>
      <c r="H33" s="21"/>
      <c r="I33" s="21"/>
      <c r="J33" s="2"/>
      <c r="K33" s="26">
        <v>26</v>
      </c>
      <c r="L33" s="24"/>
      <c r="M33" s="24"/>
      <c r="N33" s="2"/>
      <c r="O33" s="26">
        <v>26</v>
      </c>
      <c r="P33" s="27"/>
      <c r="Q33" s="27"/>
      <c r="R33" s="2"/>
      <c r="S33" s="28">
        <v>26</v>
      </c>
      <c r="T33" s="32"/>
      <c r="U33" s="90"/>
      <c r="V33" s="90"/>
      <c r="W33" s="2"/>
      <c r="X33" s="145"/>
      <c r="Y33" s="145"/>
      <c r="Z33" s="145"/>
      <c r="AA33" s="39"/>
      <c r="AB33" s="145"/>
      <c r="AC33" s="145"/>
      <c r="AD33" s="145"/>
      <c r="AE33" s="145"/>
      <c r="AF33" s="2"/>
    </row>
    <row r="34" spans="1:32" x14ac:dyDescent="0.2">
      <c r="A34" s="26">
        <v>27</v>
      </c>
      <c r="B34" s="21"/>
      <c r="C34" s="21" t="s">
        <v>2</v>
      </c>
      <c r="D34" s="21"/>
      <c r="E34" s="21" t="s">
        <v>2</v>
      </c>
      <c r="F34" s="2"/>
      <c r="G34" s="23"/>
      <c r="H34" s="21"/>
      <c r="I34" s="21"/>
      <c r="J34" s="2"/>
      <c r="K34" s="26">
        <v>27</v>
      </c>
      <c r="L34" s="24"/>
      <c r="M34" s="24"/>
      <c r="N34" s="2"/>
      <c r="O34" s="26">
        <v>27</v>
      </c>
      <c r="P34" s="27"/>
      <c r="Q34" s="27"/>
      <c r="R34" s="2"/>
      <c r="S34" s="28">
        <v>27</v>
      </c>
      <c r="T34" s="32"/>
      <c r="U34" s="90"/>
      <c r="V34" s="90"/>
      <c r="W34" s="2"/>
      <c r="X34" s="145"/>
      <c r="Y34" s="145"/>
      <c r="Z34" s="145"/>
      <c r="AA34" s="39"/>
      <c r="AB34" s="145"/>
      <c r="AC34" s="145"/>
      <c r="AD34" s="145"/>
      <c r="AE34" s="145"/>
      <c r="AF34" s="2"/>
    </row>
    <row r="35" spans="1:32" x14ac:dyDescent="0.2">
      <c r="A35" s="26">
        <v>28</v>
      </c>
      <c r="B35" s="21"/>
      <c r="C35" s="21" t="s">
        <v>2</v>
      </c>
      <c r="D35" s="21"/>
      <c r="E35" s="21" t="s">
        <v>2</v>
      </c>
      <c r="F35" s="2"/>
      <c r="G35" s="23"/>
      <c r="H35" s="21"/>
      <c r="I35" s="21"/>
      <c r="J35" s="2"/>
      <c r="K35" s="26">
        <v>28</v>
      </c>
      <c r="L35" s="24"/>
      <c r="M35" s="24"/>
      <c r="N35" s="2"/>
      <c r="O35" s="26">
        <v>28</v>
      </c>
      <c r="P35" s="27"/>
      <c r="Q35" s="27"/>
      <c r="R35" s="2"/>
      <c r="S35" s="28">
        <v>28</v>
      </c>
      <c r="T35" s="32"/>
      <c r="U35" s="90"/>
      <c r="V35" s="90"/>
      <c r="W35" s="2"/>
      <c r="X35" s="145"/>
      <c r="Y35" s="145"/>
      <c r="Z35" s="145"/>
      <c r="AA35" s="39"/>
      <c r="AB35" s="145"/>
      <c r="AC35" s="145"/>
      <c r="AD35" s="145"/>
      <c r="AE35" s="145"/>
      <c r="AF35" s="2"/>
    </row>
    <row r="36" spans="1:32" x14ac:dyDescent="0.2">
      <c r="A36" s="26">
        <v>29</v>
      </c>
      <c r="B36" s="21"/>
      <c r="C36" s="21" t="s">
        <v>2</v>
      </c>
      <c r="D36" s="21"/>
      <c r="E36" s="21" t="s">
        <v>2</v>
      </c>
      <c r="F36" s="2"/>
      <c r="G36" s="23"/>
      <c r="H36" s="21"/>
      <c r="I36" s="21"/>
      <c r="J36" s="2"/>
      <c r="K36" s="26">
        <v>29</v>
      </c>
      <c r="L36" s="24"/>
      <c r="M36" s="125"/>
      <c r="N36" s="2"/>
      <c r="O36" s="26">
        <v>29</v>
      </c>
      <c r="P36" s="27"/>
      <c r="Q36" s="27"/>
      <c r="R36" s="2"/>
      <c r="S36" s="28">
        <v>29</v>
      </c>
      <c r="T36" s="32"/>
      <c r="U36" s="90"/>
      <c r="V36" s="90"/>
      <c r="W36" s="2"/>
      <c r="X36" s="145"/>
      <c r="Y36" s="145"/>
      <c r="Z36" s="145"/>
      <c r="AA36" s="39"/>
      <c r="AB36" s="145"/>
      <c r="AC36" s="145"/>
      <c r="AD36" s="145"/>
      <c r="AE36" s="145"/>
      <c r="AF36" s="2"/>
    </row>
    <row r="37" spans="1:32" x14ac:dyDescent="0.2">
      <c r="A37" s="26">
        <v>30</v>
      </c>
      <c r="B37" s="21"/>
      <c r="C37" s="21" t="s">
        <v>2</v>
      </c>
      <c r="D37" s="21"/>
      <c r="E37" s="21" t="s">
        <v>2</v>
      </c>
      <c r="F37" s="2"/>
      <c r="G37" s="23"/>
      <c r="H37" s="21"/>
      <c r="I37" s="21"/>
      <c r="J37" s="2"/>
      <c r="K37" s="26">
        <v>30</v>
      </c>
      <c r="L37" s="24"/>
      <c r="M37" s="24"/>
      <c r="N37" s="2"/>
      <c r="O37" s="26">
        <v>30</v>
      </c>
      <c r="P37" s="27"/>
      <c r="Q37" s="27"/>
      <c r="R37" s="2"/>
      <c r="S37" s="28">
        <v>30</v>
      </c>
      <c r="T37" s="32"/>
      <c r="U37" s="90"/>
      <c r="V37" s="90"/>
      <c r="W37" s="2"/>
      <c r="X37" s="145"/>
      <c r="Y37" s="145"/>
      <c r="Z37" s="145"/>
      <c r="AA37" s="39"/>
      <c r="AB37" s="145"/>
      <c r="AC37" s="145"/>
      <c r="AD37" s="145"/>
      <c r="AE37" s="145"/>
      <c r="AF37" s="2"/>
    </row>
    <row r="38" spans="1:32" x14ac:dyDescent="0.2">
      <c r="A38" s="35">
        <v>31</v>
      </c>
      <c r="B38" s="21"/>
      <c r="C38" s="21" t="s">
        <v>2</v>
      </c>
      <c r="D38" s="21"/>
      <c r="E38" s="21" t="s">
        <v>2</v>
      </c>
      <c r="F38" s="2"/>
      <c r="G38" s="23"/>
      <c r="H38" s="21"/>
      <c r="I38" s="21"/>
      <c r="J38" s="2"/>
      <c r="K38" s="35">
        <v>31</v>
      </c>
      <c r="L38" s="24"/>
      <c r="M38" s="24"/>
      <c r="N38" s="2"/>
      <c r="O38" s="35">
        <v>31</v>
      </c>
      <c r="P38" s="27"/>
      <c r="Q38" s="27"/>
      <c r="R38" s="2"/>
      <c r="S38" s="36">
        <v>31</v>
      </c>
      <c r="T38" s="32"/>
      <c r="U38" s="90"/>
      <c r="V38" s="90"/>
      <c r="W38" s="2"/>
      <c r="X38" s="145"/>
      <c r="Y38" s="145"/>
      <c r="Z38" s="145"/>
      <c r="AA38" s="39"/>
      <c r="AB38" s="145"/>
      <c r="AC38" s="145"/>
      <c r="AD38" s="145"/>
      <c r="AE38" s="145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74" t="s">
        <v>10</v>
      </c>
      <c r="M39" s="174"/>
      <c r="N39" s="2"/>
      <c r="O39" s="2"/>
      <c r="P39" s="174" t="s">
        <v>10</v>
      </c>
      <c r="Q39" s="174"/>
      <c r="R39" s="2"/>
      <c r="S39" s="34"/>
      <c r="T39" s="87"/>
      <c r="U39" s="92" t="s">
        <v>53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 t="e">
        <f>AVERAGE(B8:B38)</f>
        <v>#DIV/0!</v>
      </c>
      <c r="C40" s="41" t="s">
        <v>2</v>
      </c>
      <c r="D40" s="41" t="e">
        <f>AVERAGE(D8:D38)</f>
        <v>#DIV/0!</v>
      </c>
      <c r="E40" s="42" t="s">
        <v>2</v>
      </c>
      <c r="F40" s="2"/>
      <c r="G40" s="43" t="s">
        <v>5</v>
      </c>
      <c r="H40" s="44">
        <f>SUM(H8:H38)</f>
        <v>0</v>
      </c>
      <c r="I40" s="107" t="s">
        <v>60</v>
      </c>
      <c r="J40" s="2"/>
      <c r="K40" s="40" t="s">
        <v>3</v>
      </c>
      <c r="L40" s="97" t="e">
        <f>AVERAGE(L8:L38)</f>
        <v>#DIV/0!</v>
      </c>
      <c r="M40" s="98" t="e">
        <f>AVERAGE(M8:M38)</f>
        <v>#DIV/0!</v>
      </c>
      <c r="N40" s="2"/>
      <c r="O40" s="40" t="s">
        <v>3</v>
      </c>
      <c r="P40" s="45" t="e">
        <f>AVERAGE(P8:P38)</f>
        <v>#DIV/0!</v>
      </c>
      <c r="Q40" s="88" t="e">
        <f>AVERAGE(Q8:Q38)</f>
        <v>#DIV/0!</v>
      </c>
      <c r="R40" s="2"/>
      <c r="S40" s="80" t="s">
        <v>11</v>
      </c>
      <c r="T40" s="80" t="s">
        <v>61</v>
      </c>
      <c r="U40" s="91">
        <f>MAXA(U8:U38)</f>
        <v>0</v>
      </c>
      <c r="V40" s="94"/>
      <c r="W40" s="2"/>
      <c r="X40" s="163" t="s">
        <v>36</v>
      </c>
      <c r="Y40" s="163"/>
      <c r="Z40" s="163"/>
      <c r="AA40" s="2"/>
      <c r="AB40" s="164" t="s">
        <v>35</v>
      </c>
      <c r="AC40" s="164"/>
      <c r="AD40" s="164"/>
      <c r="AE40" s="164"/>
      <c r="AF40" s="2"/>
    </row>
    <row r="41" spans="1:32" x14ac:dyDescent="0.2">
      <c r="A41" s="46" t="s">
        <v>19</v>
      </c>
      <c r="B41" s="153" t="e">
        <f>AVERAGE(B49:B79)</f>
        <v>#DIV/0!</v>
      </c>
      <c r="C41" s="154"/>
      <c r="D41" s="154"/>
      <c r="E41" s="47" t="s">
        <v>2</v>
      </c>
      <c r="F41" s="2"/>
      <c r="G41" s="101" t="s">
        <v>57</v>
      </c>
      <c r="H41" s="109">
        <v>0</v>
      </c>
      <c r="I41" s="116" t="s">
        <v>41</v>
      </c>
      <c r="J41" s="2"/>
      <c r="K41" s="46" t="s">
        <v>32</v>
      </c>
      <c r="L41" s="155" t="e">
        <f>AVERAGE(L8:M8,L9:M9,L10:M10,L11:M11,L12:M12,L13:M13,L14:M14,L15:M15,L16:M16,L17:M17,L18:M18,L19:M19,L20:M20,L21:M21,L22:M22,L23:M23,L24:M24,L25:M25,L26:M26,L27:M27,L28:M28,L29:M29,L30:M30,L31:M31,L32:M32,L33:M33,L34:M34,L35:M35,L36:M36,L37:M38)</f>
        <v>#DIV/0!</v>
      </c>
      <c r="M41" s="156"/>
      <c r="N41" s="2"/>
      <c r="O41" s="48" t="s">
        <v>33</v>
      </c>
      <c r="P41" s="157" t="e">
        <f>AVERAGE(P8:Q8,P9:Q9,P10:Q10,P11:Q11,P12:Q12,P13:Q13,P14:Q14,P15:Q15,P16:Q16,P17:Q17,P18:Q18,P19:Q19,P20:Q20,P21:Q21,P22:Q22,P23:Q23,P24:Q24,P25:Q25,P26:Q26,P27:Q27,P28:Q28,P29:Q29,P30:Q30,P31:Q31,P32:Q32,P33:Q33,P34:Q34,P35:Q35,P36:Q36,P37:Q38)</f>
        <v>#DIV/0!</v>
      </c>
      <c r="Q41" s="158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MINA(B8:B38)</f>
        <v>0</v>
      </c>
      <c r="C42" s="52" t="s">
        <v>2</v>
      </c>
      <c r="D42" s="52">
        <f>MAXA(D8:D38)</f>
        <v>0</v>
      </c>
      <c r="E42" s="53" t="s">
        <v>2</v>
      </c>
      <c r="F42" s="2"/>
      <c r="G42" s="43" t="s">
        <v>6</v>
      </c>
      <c r="H42" s="44">
        <f>MAXA(H8:H38)</f>
        <v>0</v>
      </c>
      <c r="I42" s="91">
        <f>MAXA(I8:I38)</f>
        <v>0</v>
      </c>
      <c r="J42" s="2"/>
      <c r="K42" s="51" t="s">
        <v>4</v>
      </c>
      <c r="L42" s="99">
        <f>MINA(L8:L38)</f>
        <v>0</v>
      </c>
      <c r="M42" s="99">
        <f>MAXA(M8:M38)</f>
        <v>0</v>
      </c>
      <c r="N42" s="2"/>
      <c r="O42" s="51" t="s">
        <v>4</v>
      </c>
      <c r="P42" s="89">
        <f>MINA(P8:P38)</f>
        <v>0</v>
      </c>
      <c r="Q42" s="89">
        <f>MAXA(Q8:Q38)</f>
        <v>0</v>
      </c>
      <c r="R42" s="54"/>
      <c r="S42" s="172" t="s">
        <v>50</v>
      </c>
      <c r="T42" s="173"/>
      <c r="U42" s="96" t="e">
        <f>AVERAGE(U8:U38)</f>
        <v>#DIV/0!</v>
      </c>
      <c r="V42" s="96" t="e">
        <f>AVERAGE(V8:V38)</f>
        <v>#DIV/0!</v>
      </c>
      <c r="W42" s="2"/>
      <c r="X42" s="100">
        <f>SUM(H8:H17)</f>
        <v>0</v>
      </c>
      <c r="Y42" s="100">
        <f>SUM(H18:H27)</f>
        <v>0</v>
      </c>
      <c r="Z42" s="100">
        <f>SUM(H28:H38)</f>
        <v>0</v>
      </c>
      <c r="AA42" s="2"/>
      <c r="AB42" s="74" t="s">
        <v>43</v>
      </c>
      <c r="AC42" s="100" t="e">
        <f>AVERAGE(B8:B17)</f>
        <v>#DIV/0!</v>
      </c>
      <c r="AD42" s="100" t="e">
        <f>AVERAGE(D8:D17)</f>
        <v>#DIV/0!</v>
      </c>
      <c r="AE42" s="100" t="e">
        <f>AVERAGE(B49:B58)</f>
        <v>#DIV/0!</v>
      </c>
      <c r="AF42" s="2"/>
    </row>
    <row r="43" spans="1:32" ht="12.75" x14ac:dyDescent="0.25">
      <c r="A43" s="2"/>
      <c r="B43" s="160" t="s">
        <v>27</v>
      </c>
      <c r="C43" s="160"/>
      <c r="D43" s="160"/>
      <c r="E43" s="160"/>
      <c r="F43" s="160"/>
      <c r="G43" s="160"/>
      <c r="H43" s="55">
        <f>Luglio!H45</f>
        <v>370.33200000000005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 t="e">
        <f>AVERAGE(B18:B27)</f>
        <v>#DIV/0!</v>
      </c>
      <c r="AD43" s="100" t="e">
        <f>AVERAGE(D18:D27)</f>
        <v>#DIV/0!</v>
      </c>
      <c r="AE43" s="100" t="e">
        <f>AVERAGE(B59:B68)</f>
        <v>#DIV/0!</v>
      </c>
      <c r="AF43" s="2"/>
    </row>
    <row r="44" spans="1:32" x14ac:dyDescent="0.2">
      <c r="A44" s="2"/>
      <c r="B44" s="161" t="s">
        <v>28</v>
      </c>
      <c r="C44" s="161"/>
      <c r="D44" s="161"/>
      <c r="E44" s="161"/>
      <c r="F44" s="161"/>
      <c r="G44" s="161"/>
      <c r="H44" s="56">
        <f>H40</f>
        <v>0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 t="e">
        <f>AVERAGE(B28:B38)</f>
        <v>#DIV/0!</v>
      </c>
      <c r="AD44" s="100" t="e">
        <f>AVERAGE(D28:D38)</f>
        <v>#DIV/0!</v>
      </c>
      <c r="AE44" s="100" t="e">
        <f>AVERAGE(B69:B79)</f>
        <v>#DIV/0!</v>
      </c>
      <c r="AF44" s="2"/>
    </row>
    <row r="45" spans="1:32" x14ac:dyDescent="0.2">
      <c r="A45" s="2"/>
      <c r="B45" s="162" t="s">
        <v>29</v>
      </c>
      <c r="C45" s="162"/>
      <c r="D45" s="162"/>
      <c r="E45" s="162"/>
      <c r="F45" s="162"/>
      <c r="G45" s="162"/>
      <c r="H45" s="57">
        <f>SUM(H43:H44)</f>
        <v>370.33200000000005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59"/>
      <c r="B47" s="159"/>
      <c r="C47" s="159"/>
      <c r="D47" s="159"/>
      <c r="E47" s="159"/>
      <c r="F47" s="159"/>
      <c r="G47" s="159"/>
      <c r="L47" s="59"/>
      <c r="P47" s="59"/>
    </row>
    <row r="48" spans="1:32" x14ac:dyDescent="0.2">
      <c r="A48" s="150" t="s">
        <v>34</v>
      </c>
      <c r="B48" s="151"/>
      <c r="C48" s="152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113"/>
      <c r="C49" s="64" t="s">
        <v>2</v>
      </c>
      <c r="L49" s="62"/>
    </row>
    <row r="50" spans="1:20" x14ac:dyDescent="0.2">
      <c r="A50" s="26">
        <v>2</v>
      </c>
      <c r="B50" s="114"/>
      <c r="C50" s="66" t="s">
        <v>2</v>
      </c>
    </row>
    <row r="51" spans="1:20" x14ac:dyDescent="0.2">
      <c r="A51" s="26">
        <v>3</v>
      </c>
      <c r="B51" s="114"/>
      <c r="C51" s="66" t="s">
        <v>2</v>
      </c>
      <c r="L51" s="1"/>
      <c r="P51" s="1"/>
      <c r="T51" s="86"/>
    </row>
    <row r="52" spans="1:20" x14ac:dyDescent="0.2">
      <c r="A52" s="26">
        <v>4</v>
      </c>
      <c r="B52" s="114"/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114"/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114"/>
      <c r="C54" s="66" t="s">
        <v>2</v>
      </c>
    </row>
    <row r="55" spans="1:20" x14ac:dyDescent="0.2">
      <c r="A55" s="26">
        <v>7</v>
      </c>
      <c r="B55" s="114"/>
      <c r="C55" s="66" t="s">
        <v>2</v>
      </c>
    </row>
    <row r="56" spans="1:20" x14ac:dyDescent="0.2">
      <c r="A56" s="26">
        <v>8</v>
      </c>
      <c r="B56" s="114"/>
      <c r="C56" s="66" t="s">
        <v>2</v>
      </c>
    </row>
    <row r="57" spans="1:20" x14ac:dyDescent="0.2">
      <c r="A57" s="26">
        <v>9</v>
      </c>
      <c r="B57" s="114"/>
      <c r="C57" s="66" t="s">
        <v>2</v>
      </c>
    </row>
    <row r="58" spans="1:20" x14ac:dyDescent="0.2">
      <c r="A58" s="26">
        <v>10</v>
      </c>
      <c r="B58" s="114"/>
      <c r="C58" s="66" t="s">
        <v>2</v>
      </c>
    </row>
    <row r="59" spans="1:20" x14ac:dyDescent="0.2">
      <c r="A59" s="26">
        <v>11</v>
      </c>
      <c r="B59" s="114"/>
      <c r="C59" s="66" t="s">
        <v>2</v>
      </c>
    </row>
    <row r="60" spans="1:20" x14ac:dyDescent="0.2">
      <c r="A60" s="26">
        <v>12</v>
      </c>
      <c r="B60" s="114"/>
      <c r="C60" s="66" t="s">
        <v>2</v>
      </c>
    </row>
    <row r="61" spans="1:20" x14ac:dyDescent="0.2">
      <c r="A61" s="26">
        <v>13</v>
      </c>
      <c r="B61" s="114"/>
      <c r="C61" s="66" t="s">
        <v>2</v>
      </c>
    </row>
    <row r="62" spans="1:20" x14ac:dyDescent="0.2">
      <c r="A62" s="26">
        <v>14</v>
      </c>
      <c r="B62" s="114"/>
      <c r="C62" s="66" t="s">
        <v>2</v>
      </c>
    </row>
    <row r="63" spans="1:20" x14ac:dyDescent="0.2">
      <c r="A63" s="26">
        <v>15</v>
      </c>
      <c r="B63" s="114"/>
      <c r="C63" s="66" t="s">
        <v>2</v>
      </c>
    </row>
    <row r="64" spans="1:20" x14ac:dyDescent="0.2">
      <c r="A64" s="26">
        <v>16</v>
      </c>
      <c r="B64" s="114"/>
      <c r="C64" s="66" t="s">
        <v>2</v>
      </c>
    </row>
    <row r="65" spans="1:3" x14ac:dyDescent="0.2">
      <c r="A65" s="26">
        <v>17</v>
      </c>
      <c r="B65" s="114"/>
      <c r="C65" s="66" t="s">
        <v>2</v>
      </c>
    </row>
    <row r="66" spans="1:3" x14ac:dyDescent="0.2">
      <c r="A66" s="26">
        <v>18</v>
      </c>
      <c r="B66" s="114"/>
      <c r="C66" s="66" t="s">
        <v>2</v>
      </c>
    </row>
    <row r="67" spans="1:3" x14ac:dyDescent="0.2">
      <c r="A67" s="26">
        <v>19</v>
      </c>
      <c r="B67" s="114"/>
      <c r="C67" s="66" t="s">
        <v>2</v>
      </c>
    </row>
    <row r="68" spans="1:3" x14ac:dyDescent="0.2">
      <c r="A68" s="26">
        <v>20</v>
      </c>
      <c r="B68" s="114"/>
      <c r="C68" s="66" t="s">
        <v>2</v>
      </c>
    </row>
    <row r="69" spans="1:3" x14ac:dyDescent="0.2">
      <c r="A69" s="26">
        <v>21</v>
      </c>
      <c r="B69" s="114"/>
      <c r="C69" s="66" t="s">
        <v>2</v>
      </c>
    </row>
    <row r="70" spans="1:3" x14ac:dyDescent="0.2">
      <c r="A70" s="26">
        <v>22</v>
      </c>
      <c r="B70" s="114"/>
      <c r="C70" s="66" t="s">
        <v>2</v>
      </c>
    </row>
    <row r="71" spans="1:3" x14ac:dyDescent="0.2">
      <c r="A71" s="26">
        <v>23</v>
      </c>
      <c r="B71" s="114"/>
      <c r="C71" s="66" t="s">
        <v>2</v>
      </c>
    </row>
    <row r="72" spans="1:3" x14ac:dyDescent="0.2">
      <c r="A72" s="26">
        <v>24</v>
      </c>
      <c r="B72" s="114"/>
      <c r="C72" s="66" t="s">
        <v>2</v>
      </c>
    </row>
    <row r="73" spans="1:3" x14ac:dyDescent="0.2">
      <c r="A73" s="26">
        <v>25</v>
      </c>
      <c r="B73" s="114"/>
      <c r="C73" s="66" t="s">
        <v>2</v>
      </c>
    </row>
    <row r="74" spans="1:3" x14ac:dyDescent="0.2">
      <c r="A74" s="26">
        <v>26</v>
      </c>
      <c r="B74" s="114"/>
      <c r="C74" s="66" t="s">
        <v>2</v>
      </c>
    </row>
    <row r="75" spans="1:3" x14ac:dyDescent="0.2">
      <c r="A75" s="26">
        <v>27</v>
      </c>
      <c r="B75" s="114"/>
      <c r="C75" s="66" t="s">
        <v>2</v>
      </c>
    </row>
    <row r="76" spans="1:3" x14ac:dyDescent="0.2">
      <c r="A76" s="26">
        <v>28</v>
      </c>
      <c r="B76" s="114"/>
      <c r="C76" s="66" t="s">
        <v>2</v>
      </c>
    </row>
    <row r="77" spans="1:3" x14ac:dyDescent="0.2">
      <c r="A77" s="26">
        <v>29</v>
      </c>
      <c r="B77" s="114"/>
      <c r="C77" s="66" t="s">
        <v>2</v>
      </c>
    </row>
    <row r="78" spans="1:3" x14ac:dyDescent="0.2">
      <c r="A78" s="26">
        <v>30</v>
      </c>
      <c r="B78" s="114"/>
      <c r="C78" s="66" t="s">
        <v>2</v>
      </c>
    </row>
    <row r="79" spans="1:3" x14ac:dyDescent="0.2">
      <c r="A79" s="35">
        <v>31</v>
      </c>
      <c r="B79" s="115"/>
      <c r="C79" s="68" t="s">
        <v>2</v>
      </c>
    </row>
    <row r="88" spans="2:2" x14ac:dyDescent="0.2">
      <c r="B88" s="1"/>
    </row>
  </sheetData>
  <mergeCells count="90">
    <mergeCell ref="A48:C48"/>
    <mergeCell ref="X37:Z37"/>
    <mergeCell ref="AB37:AE37"/>
    <mergeCell ref="X38:Z38"/>
    <mergeCell ref="AB38:AE38"/>
    <mergeCell ref="X40:Z40"/>
    <mergeCell ref="AB40:AE40"/>
    <mergeCell ref="B43:G43"/>
    <mergeCell ref="B44:G44"/>
    <mergeCell ref="B45:G45"/>
    <mergeCell ref="A47:G47"/>
    <mergeCell ref="S42:T42"/>
    <mergeCell ref="B41:D41"/>
    <mergeCell ref="L41:M41"/>
    <mergeCell ref="P41:Q41"/>
    <mergeCell ref="X35:Z35"/>
    <mergeCell ref="AB35:AE35"/>
    <mergeCell ref="X36:Z36"/>
    <mergeCell ref="AB36:AE36"/>
    <mergeCell ref="L39:M39"/>
    <mergeCell ref="P39:Q39"/>
    <mergeCell ref="X33:Z33"/>
    <mergeCell ref="AB32:AE32"/>
    <mergeCell ref="AB33:AE33"/>
    <mergeCell ref="X34:Z34"/>
    <mergeCell ref="AB34:AE34"/>
    <mergeCell ref="X30:Z30"/>
    <mergeCell ref="AB30:AE30"/>
    <mergeCell ref="X31:Z31"/>
    <mergeCell ref="AB31:AE31"/>
    <mergeCell ref="X32:Z32"/>
    <mergeCell ref="X27:Z27"/>
    <mergeCell ref="AB27:AE27"/>
    <mergeCell ref="X28:Z28"/>
    <mergeCell ref="AB28:AE28"/>
    <mergeCell ref="X29:Z29"/>
    <mergeCell ref="AB29:AE29"/>
    <mergeCell ref="X24:Z24"/>
    <mergeCell ref="AB24:AE24"/>
    <mergeCell ref="X25:Z25"/>
    <mergeCell ref="AB25:AE25"/>
    <mergeCell ref="X26:Z26"/>
    <mergeCell ref="AB26:AE26"/>
    <mergeCell ref="X21:Z21"/>
    <mergeCell ref="AB21:AE21"/>
    <mergeCell ref="X22:Z22"/>
    <mergeCell ref="AB22:AE22"/>
    <mergeCell ref="X23:Z23"/>
    <mergeCell ref="AB23:AE23"/>
    <mergeCell ref="X18:Z18"/>
    <mergeCell ref="AB18:AE18"/>
    <mergeCell ref="X19:Z19"/>
    <mergeCell ref="AB19:AE19"/>
    <mergeCell ref="X20:Z20"/>
    <mergeCell ref="AB20:AE20"/>
    <mergeCell ref="X15:Z15"/>
    <mergeCell ref="AB15:AE15"/>
    <mergeCell ref="X16:Z16"/>
    <mergeCell ref="AB16:AE16"/>
    <mergeCell ref="X17:Z17"/>
    <mergeCell ref="AB17:AE17"/>
    <mergeCell ref="X12:Z12"/>
    <mergeCell ref="AB12:AE12"/>
    <mergeCell ref="X13:Z13"/>
    <mergeCell ref="AB13:AE13"/>
    <mergeCell ref="X14:Z14"/>
    <mergeCell ref="AB14:AE14"/>
    <mergeCell ref="X9:Z9"/>
    <mergeCell ref="AB9:AE9"/>
    <mergeCell ref="X10:Z10"/>
    <mergeCell ref="AB10:AE10"/>
    <mergeCell ref="X11:Z11"/>
    <mergeCell ref="AB11:AE11"/>
    <mergeCell ref="X6:Z6"/>
    <mergeCell ref="AB6:AE6"/>
    <mergeCell ref="X8:Z8"/>
    <mergeCell ref="AB8:AE8"/>
    <mergeCell ref="X7:AE7"/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O79"/>
  <sheetViews>
    <sheetView zoomScaleNormal="100" workbookViewId="0">
      <selection activeCell="H41" sqref="H41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1.4257812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140625" style="3" bestFit="1" customWidth="1"/>
    <col min="13" max="13" width="6.57031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14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9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71" t="s">
        <v>23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2"/>
      <c r="O2" s="166" t="s">
        <v>82</v>
      </c>
      <c r="P2" s="167"/>
      <c r="Q2" s="167"/>
      <c r="R2" s="167"/>
      <c r="S2" s="167"/>
      <c r="T2" s="167"/>
      <c r="U2" s="167"/>
      <c r="V2" s="167"/>
      <c r="W2" s="2"/>
      <c r="X2" s="165" t="s">
        <v>20</v>
      </c>
      <c r="Y2" s="165"/>
      <c r="Z2" s="165"/>
      <c r="AA2" s="165"/>
      <c r="AB2" s="165"/>
      <c r="AC2" s="165"/>
      <c r="AD2" s="165"/>
      <c r="AE2" s="165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68" t="s">
        <v>21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2"/>
      <c r="X4" s="148" t="s">
        <v>83</v>
      </c>
      <c r="Y4" s="147"/>
      <c r="Z4" s="147"/>
      <c r="AA4" s="9"/>
      <c r="AB4" s="148" t="s">
        <v>83</v>
      </c>
      <c r="AC4" s="147"/>
      <c r="AD4" s="147"/>
      <c r="AE4" s="147"/>
      <c r="AF4" s="2"/>
    </row>
    <row r="5" spans="1:119" ht="12.75" customHeight="1" x14ac:dyDescent="0.25">
      <c r="A5" s="2"/>
      <c r="B5" s="169" t="s">
        <v>22</v>
      </c>
      <c r="C5" s="169"/>
      <c r="D5" s="169"/>
      <c r="E5" s="169"/>
      <c r="F5" s="169"/>
      <c r="G5" s="169"/>
      <c r="H5" s="169"/>
      <c r="I5" s="10"/>
      <c r="J5" s="2"/>
      <c r="K5" s="170" t="s">
        <v>24</v>
      </c>
      <c r="L5" s="170"/>
      <c r="M5" s="170"/>
      <c r="N5" s="2"/>
      <c r="O5" s="170" t="s">
        <v>25</v>
      </c>
      <c r="P5" s="170"/>
      <c r="Q5" s="170"/>
      <c r="R5" s="11"/>
      <c r="S5" s="175" t="s">
        <v>12</v>
      </c>
      <c r="T5" s="175"/>
      <c r="U5" s="175"/>
      <c r="V5" s="175"/>
      <c r="W5" s="2"/>
      <c r="X5" s="144" t="s">
        <v>15</v>
      </c>
      <c r="Y5" s="144"/>
      <c r="Z5" s="144"/>
      <c r="AA5" s="2"/>
      <c r="AB5" s="144" t="s">
        <v>31</v>
      </c>
      <c r="AC5" s="144"/>
      <c r="AD5" s="144"/>
      <c r="AE5" s="144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59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4" t="s">
        <v>17</v>
      </c>
      <c r="Y6" s="144"/>
      <c r="Z6" s="144"/>
      <c r="AA6" s="2"/>
      <c r="AB6" s="144" t="s">
        <v>30</v>
      </c>
      <c r="AC6" s="144"/>
      <c r="AD6" s="144"/>
      <c r="AE6" s="144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58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49" t="s">
        <v>54</v>
      </c>
      <c r="Y7" s="149"/>
      <c r="Z7" s="149"/>
      <c r="AA7" s="149"/>
      <c r="AB7" s="149"/>
      <c r="AC7" s="149"/>
      <c r="AD7" s="149"/>
      <c r="AE7" s="149"/>
      <c r="AF7" s="2"/>
    </row>
    <row r="8" spans="1:119" x14ac:dyDescent="0.2">
      <c r="A8" s="20">
        <v>1</v>
      </c>
      <c r="B8" s="21"/>
      <c r="C8" s="21" t="s">
        <v>2</v>
      </c>
      <c r="D8" s="21"/>
      <c r="E8" s="21"/>
      <c r="F8" s="39"/>
      <c r="G8" s="23"/>
      <c r="H8" s="21"/>
      <c r="I8" s="21"/>
      <c r="J8" s="39"/>
      <c r="K8" s="20">
        <v>1</v>
      </c>
      <c r="L8" s="126"/>
      <c r="M8" s="24"/>
      <c r="N8" s="39"/>
      <c r="O8" s="20">
        <v>1</v>
      </c>
      <c r="P8" s="27"/>
      <c r="Q8" s="27"/>
      <c r="R8" s="39"/>
      <c r="S8" s="20">
        <v>1</v>
      </c>
      <c r="T8" s="32"/>
      <c r="U8" s="90"/>
      <c r="V8" s="90"/>
      <c r="W8" s="39"/>
      <c r="X8" s="145"/>
      <c r="Y8" s="145"/>
      <c r="Z8" s="145"/>
      <c r="AA8" s="39"/>
      <c r="AB8" s="145"/>
      <c r="AC8" s="145"/>
      <c r="AD8" s="145"/>
      <c r="AE8" s="145"/>
      <c r="AF8" s="2"/>
    </row>
    <row r="9" spans="1:119" x14ac:dyDescent="0.2">
      <c r="A9" s="26">
        <v>2</v>
      </c>
      <c r="B9" s="21"/>
      <c r="C9" s="21" t="s">
        <v>2</v>
      </c>
      <c r="D9" s="21"/>
      <c r="E9" s="21"/>
      <c r="F9" s="39"/>
      <c r="G9" s="23"/>
      <c r="H9" s="21"/>
      <c r="I9" s="21"/>
      <c r="J9" s="39"/>
      <c r="K9" s="26">
        <v>2</v>
      </c>
      <c r="L9" s="24"/>
      <c r="M9" s="24"/>
      <c r="N9" s="39"/>
      <c r="O9" s="26">
        <v>2</v>
      </c>
      <c r="P9" s="124"/>
      <c r="Q9" s="27"/>
      <c r="R9" s="39"/>
      <c r="S9" s="26">
        <v>2</v>
      </c>
      <c r="T9" s="32"/>
      <c r="U9" s="90"/>
      <c r="V9" s="90"/>
      <c r="W9" s="39"/>
      <c r="X9" s="145"/>
      <c r="Y9" s="145"/>
      <c r="Z9" s="145"/>
      <c r="AA9" s="39"/>
      <c r="AB9" s="145"/>
      <c r="AC9" s="145"/>
      <c r="AD9" s="145"/>
      <c r="AE9" s="145"/>
      <c r="AF9" s="2"/>
    </row>
    <row r="10" spans="1:119" x14ac:dyDescent="0.2">
      <c r="A10" s="26">
        <v>3</v>
      </c>
      <c r="B10" s="21"/>
      <c r="C10" s="21" t="s">
        <v>2</v>
      </c>
      <c r="D10" s="21"/>
      <c r="E10" s="21"/>
      <c r="F10" s="39"/>
      <c r="G10" s="23"/>
      <c r="H10" s="21"/>
      <c r="I10" s="21"/>
      <c r="J10" s="39"/>
      <c r="K10" s="26">
        <v>3</v>
      </c>
      <c r="L10" s="24"/>
      <c r="M10" s="24"/>
      <c r="N10" s="39"/>
      <c r="O10" s="26">
        <v>3</v>
      </c>
      <c r="P10" s="27"/>
      <c r="Q10" s="27"/>
      <c r="R10" s="39"/>
      <c r="S10" s="26">
        <v>3</v>
      </c>
      <c r="T10" s="32"/>
      <c r="U10" s="90"/>
      <c r="V10" s="90"/>
      <c r="W10" s="39"/>
      <c r="X10" s="145"/>
      <c r="Y10" s="145"/>
      <c r="Z10" s="145"/>
      <c r="AA10" s="39"/>
      <c r="AB10" s="145"/>
      <c r="AC10" s="145"/>
      <c r="AD10" s="145"/>
      <c r="AE10" s="145"/>
      <c r="AF10" s="2"/>
    </row>
    <row r="11" spans="1:119" x14ac:dyDescent="0.2">
      <c r="A11" s="26">
        <v>4</v>
      </c>
      <c r="B11" s="21"/>
      <c r="C11" s="21" t="s">
        <v>2</v>
      </c>
      <c r="D11" s="21"/>
      <c r="E11" s="21"/>
      <c r="F11" s="39"/>
      <c r="G11" s="23"/>
      <c r="H11" s="21"/>
      <c r="I11" s="21"/>
      <c r="J11" s="39"/>
      <c r="K11" s="26">
        <v>4</v>
      </c>
      <c r="L11" s="24"/>
      <c r="M11" s="24"/>
      <c r="N11" s="39"/>
      <c r="O11" s="26">
        <v>4</v>
      </c>
      <c r="P11" s="27"/>
      <c r="Q11" s="27"/>
      <c r="R11" s="39"/>
      <c r="S11" s="26">
        <v>4</v>
      </c>
      <c r="T11" s="32"/>
      <c r="U11" s="90"/>
      <c r="V11" s="90"/>
      <c r="W11" s="39"/>
      <c r="X11" s="145"/>
      <c r="Y11" s="145"/>
      <c r="Z11" s="145"/>
      <c r="AA11" s="39"/>
      <c r="AB11" s="145"/>
      <c r="AC11" s="145"/>
      <c r="AD11" s="145"/>
      <c r="AE11" s="145"/>
      <c r="AF11" s="30"/>
    </row>
    <row r="12" spans="1:119" x14ac:dyDescent="0.2">
      <c r="A12" s="26">
        <v>5</v>
      </c>
      <c r="B12" s="21"/>
      <c r="C12" s="21" t="s">
        <v>2</v>
      </c>
      <c r="D12" s="21"/>
      <c r="E12" s="21"/>
      <c r="F12" s="39"/>
      <c r="G12" s="23"/>
      <c r="H12" s="21"/>
      <c r="I12" s="21"/>
      <c r="J12" s="39"/>
      <c r="K12" s="26">
        <v>5</v>
      </c>
      <c r="L12" s="24"/>
      <c r="M12" s="24"/>
      <c r="N12" s="39"/>
      <c r="O12" s="26">
        <v>5</v>
      </c>
      <c r="P12" s="27"/>
      <c r="Q12" s="27"/>
      <c r="R12" s="39"/>
      <c r="S12" s="26">
        <v>5</v>
      </c>
      <c r="T12" s="32"/>
      <c r="U12" s="90"/>
      <c r="V12" s="90"/>
      <c r="W12" s="39"/>
      <c r="X12" s="145"/>
      <c r="Y12" s="145"/>
      <c r="Z12" s="145"/>
      <c r="AA12" s="39"/>
      <c r="AB12" s="145"/>
      <c r="AC12" s="145"/>
      <c r="AD12" s="145"/>
      <c r="AE12" s="145"/>
      <c r="AF12" s="2"/>
    </row>
    <row r="13" spans="1:119" x14ac:dyDescent="0.2">
      <c r="A13" s="26">
        <v>6</v>
      </c>
      <c r="B13" s="21"/>
      <c r="C13" s="21" t="s">
        <v>2</v>
      </c>
      <c r="D13" s="21"/>
      <c r="E13" s="21"/>
      <c r="F13" s="39"/>
      <c r="G13" s="23"/>
      <c r="H13" s="21"/>
      <c r="I13" s="21"/>
      <c r="J13" s="39"/>
      <c r="K13" s="26">
        <v>6</v>
      </c>
      <c r="L13" s="24"/>
      <c r="M13" s="24"/>
      <c r="N13" s="39"/>
      <c r="O13" s="26">
        <v>6</v>
      </c>
      <c r="P13" s="27"/>
      <c r="Q13" s="32"/>
      <c r="R13" s="39"/>
      <c r="S13" s="26">
        <v>6</v>
      </c>
      <c r="T13" s="32"/>
      <c r="U13" s="90"/>
      <c r="V13" s="90"/>
      <c r="W13" s="39"/>
      <c r="X13" s="145"/>
      <c r="Y13" s="145"/>
      <c r="Z13" s="145"/>
      <c r="AA13" s="39"/>
      <c r="AB13" s="145"/>
      <c r="AC13" s="145"/>
      <c r="AD13" s="145"/>
      <c r="AE13" s="145"/>
      <c r="AF13" s="2"/>
    </row>
    <row r="14" spans="1:119" x14ac:dyDescent="0.2">
      <c r="A14" s="26">
        <v>7</v>
      </c>
      <c r="B14" s="21"/>
      <c r="C14" s="21" t="s">
        <v>2</v>
      </c>
      <c r="D14" s="21"/>
      <c r="E14" s="21"/>
      <c r="F14" s="39"/>
      <c r="G14" s="23"/>
      <c r="H14" s="21"/>
      <c r="I14" s="21"/>
      <c r="J14" s="39"/>
      <c r="K14" s="26">
        <v>7</v>
      </c>
      <c r="L14" s="24"/>
      <c r="M14" s="24"/>
      <c r="N14" s="39"/>
      <c r="O14" s="26">
        <v>7</v>
      </c>
      <c r="P14" s="75"/>
      <c r="Q14" s="27"/>
      <c r="R14" s="39"/>
      <c r="S14" s="26">
        <v>7</v>
      </c>
      <c r="T14" s="32"/>
      <c r="U14" s="90"/>
      <c r="V14" s="90"/>
      <c r="W14" s="39"/>
      <c r="X14" s="145"/>
      <c r="Y14" s="145"/>
      <c r="Z14" s="145"/>
      <c r="AA14" s="39"/>
      <c r="AB14" s="145"/>
      <c r="AC14" s="145"/>
      <c r="AD14" s="145"/>
      <c r="AE14" s="145"/>
      <c r="AF14" s="2"/>
    </row>
    <row r="15" spans="1:119" x14ac:dyDescent="0.2">
      <c r="A15" s="26">
        <v>8</v>
      </c>
      <c r="B15" s="129"/>
      <c r="C15" s="21" t="s">
        <v>2</v>
      </c>
      <c r="D15" s="121"/>
      <c r="E15" s="21"/>
      <c r="F15" s="39"/>
      <c r="G15" s="23"/>
      <c r="H15" s="21"/>
      <c r="I15" s="21"/>
      <c r="J15" s="39"/>
      <c r="K15" s="26">
        <v>8</v>
      </c>
      <c r="L15" s="24"/>
      <c r="M15" s="24"/>
      <c r="N15" s="39"/>
      <c r="O15" s="26">
        <v>8</v>
      </c>
      <c r="P15" s="75"/>
      <c r="Q15" s="27"/>
      <c r="R15" s="39"/>
      <c r="S15" s="26">
        <v>8</v>
      </c>
      <c r="T15" s="32"/>
      <c r="U15" s="90"/>
      <c r="V15" s="90"/>
      <c r="W15" s="39"/>
      <c r="X15" s="145"/>
      <c r="Y15" s="145"/>
      <c r="Z15" s="145"/>
      <c r="AA15" s="39"/>
      <c r="AB15" s="145"/>
      <c r="AC15" s="145"/>
      <c r="AD15" s="145"/>
      <c r="AE15" s="145"/>
      <c r="AF15" s="2"/>
    </row>
    <row r="16" spans="1:119" x14ac:dyDescent="0.2">
      <c r="A16" s="26">
        <v>9</v>
      </c>
      <c r="B16" s="21"/>
      <c r="C16" s="21" t="s">
        <v>2</v>
      </c>
      <c r="D16" s="21"/>
      <c r="E16" s="21"/>
      <c r="F16" s="39"/>
      <c r="G16" s="23"/>
      <c r="H16" s="121"/>
      <c r="I16" s="121"/>
      <c r="J16" s="39"/>
      <c r="K16" s="26">
        <v>9</v>
      </c>
      <c r="L16" s="24"/>
      <c r="M16" s="24"/>
      <c r="N16" s="39"/>
      <c r="O16" s="26">
        <v>9</v>
      </c>
      <c r="P16" s="27"/>
      <c r="Q16" s="27"/>
      <c r="R16" s="39"/>
      <c r="S16" s="26">
        <v>9</v>
      </c>
      <c r="T16" s="32"/>
      <c r="U16" s="123"/>
      <c r="V16" s="90"/>
      <c r="W16" s="39"/>
      <c r="X16" s="145"/>
      <c r="Y16" s="145"/>
      <c r="Z16" s="145"/>
      <c r="AA16" s="39"/>
      <c r="AB16" s="145"/>
      <c r="AC16" s="145"/>
      <c r="AD16" s="145"/>
      <c r="AE16" s="145"/>
      <c r="AF16" s="2"/>
    </row>
    <row r="17" spans="1:32" x14ac:dyDescent="0.2">
      <c r="A17" s="26">
        <v>10</v>
      </c>
      <c r="B17" s="21"/>
      <c r="C17" s="21" t="s">
        <v>2</v>
      </c>
      <c r="D17" s="21"/>
      <c r="E17" s="21"/>
      <c r="F17" s="39"/>
      <c r="G17" s="23"/>
      <c r="H17" s="31"/>
      <c r="I17" s="31"/>
      <c r="J17" s="39"/>
      <c r="K17" s="26">
        <v>10</v>
      </c>
      <c r="L17" s="24"/>
      <c r="M17" s="24"/>
      <c r="N17" s="39"/>
      <c r="O17" s="26">
        <v>10</v>
      </c>
      <c r="P17" s="27"/>
      <c r="Q17" s="27"/>
      <c r="R17" s="39"/>
      <c r="S17" s="26">
        <v>10</v>
      </c>
      <c r="T17" s="32"/>
      <c r="U17" s="90"/>
      <c r="V17" s="90"/>
      <c r="W17" s="39"/>
      <c r="X17" s="145"/>
      <c r="Y17" s="145"/>
      <c r="Z17" s="145"/>
      <c r="AA17" s="39"/>
      <c r="AB17" s="145"/>
      <c r="AC17" s="145"/>
      <c r="AD17" s="145"/>
      <c r="AE17" s="145"/>
      <c r="AF17" s="2"/>
    </row>
    <row r="18" spans="1:32" x14ac:dyDescent="0.2">
      <c r="A18" s="26">
        <v>11</v>
      </c>
      <c r="B18" s="21"/>
      <c r="C18" s="21" t="s">
        <v>2</v>
      </c>
      <c r="D18" s="21"/>
      <c r="E18" s="21"/>
      <c r="F18" s="39"/>
      <c r="G18" s="23"/>
      <c r="H18" s="21"/>
      <c r="I18" s="21"/>
      <c r="J18" s="39"/>
      <c r="K18" s="26">
        <v>11</v>
      </c>
      <c r="L18" s="24"/>
      <c r="M18" s="24"/>
      <c r="N18" s="39"/>
      <c r="O18" s="26">
        <v>11</v>
      </c>
      <c r="P18" s="27"/>
      <c r="Q18" s="27"/>
      <c r="R18" s="39"/>
      <c r="S18" s="26">
        <v>11</v>
      </c>
      <c r="T18" s="32"/>
      <c r="U18" s="90"/>
      <c r="V18" s="90"/>
      <c r="W18" s="39"/>
      <c r="X18" s="145"/>
      <c r="Y18" s="145"/>
      <c r="Z18" s="145"/>
      <c r="AA18" s="39"/>
      <c r="AB18" s="145"/>
      <c r="AC18" s="145"/>
      <c r="AD18" s="145"/>
      <c r="AE18" s="145"/>
      <c r="AF18" s="2"/>
    </row>
    <row r="19" spans="1:32" x14ac:dyDescent="0.2">
      <c r="A19" s="26">
        <v>12</v>
      </c>
      <c r="B19" s="21"/>
      <c r="C19" s="21" t="s">
        <v>2</v>
      </c>
      <c r="D19" s="21"/>
      <c r="E19" s="21"/>
      <c r="F19" s="39"/>
      <c r="G19" s="23"/>
      <c r="H19" s="21"/>
      <c r="I19" s="21"/>
      <c r="J19" s="39"/>
      <c r="K19" s="26">
        <v>12</v>
      </c>
      <c r="L19" s="24"/>
      <c r="M19" s="24"/>
      <c r="N19" s="39"/>
      <c r="O19" s="26">
        <v>12</v>
      </c>
      <c r="P19" s="27"/>
      <c r="Q19" s="27"/>
      <c r="R19" s="39"/>
      <c r="S19" s="26">
        <v>12</v>
      </c>
      <c r="T19" s="32"/>
      <c r="U19" s="90"/>
      <c r="V19" s="90"/>
      <c r="W19" s="39"/>
      <c r="X19" s="145"/>
      <c r="Y19" s="145"/>
      <c r="Z19" s="145"/>
      <c r="AA19" s="39"/>
      <c r="AB19" s="145"/>
      <c r="AC19" s="145"/>
      <c r="AD19" s="145"/>
      <c r="AE19" s="145"/>
      <c r="AF19" s="2"/>
    </row>
    <row r="20" spans="1:32" x14ac:dyDescent="0.2">
      <c r="A20" s="26">
        <v>13</v>
      </c>
      <c r="B20" s="21"/>
      <c r="C20" s="21" t="s">
        <v>2</v>
      </c>
      <c r="D20" s="21"/>
      <c r="E20" s="21"/>
      <c r="F20" s="39"/>
      <c r="G20" s="23"/>
      <c r="H20" s="21"/>
      <c r="I20" s="21"/>
      <c r="J20" s="39"/>
      <c r="K20" s="26">
        <v>13</v>
      </c>
      <c r="L20" s="24"/>
      <c r="M20" s="24"/>
      <c r="N20" s="39"/>
      <c r="O20" s="26">
        <v>13</v>
      </c>
      <c r="P20" s="27"/>
      <c r="Q20" s="27"/>
      <c r="R20" s="33"/>
      <c r="S20" s="26">
        <v>13</v>
      </c>
      <c r="T20" s="32"/>
      <c r="U20" s="90"/>
      <c r="V20" s="90"/>
      <c r="W20" s="39"/>
      <c r="X20" s="145"/>
      <c r="Y20" s="145"/>
      <c r="Z20" s="145"/>
      <c r="AA20" s="39"/>
      <c r="AB20" s="145"/>
      <c r="AC20" s="145"/>
      <c r="AD20" s="145"/>
      <c r="AE20" s="145"/>
      <c r="AF20" s="2"/>
    </row>
    <row r="21" spans="1:32" x14ac:dyDescent="0.2">
      <c r="A21" s="26">
        <v>14</v>
      </c>
      <c r="B21" s="21"/>
      <c r="C21" s="21" t="s">
        <v>2</v>
      </c>
      <c r="D21" s="21"/>
      <c r="E21" s="21"/>
      <c r="F21" s="39"/>
      <c r="G21" s="23"/>
      <c r="H21" s="21"/>
      <c r="I21" s="21"/>
      <c r="J21" s="39"/>
      <c r="K21" s="26">
        <v>14</v>
      </c>
      <c r="L21" s="24"/>
      <c r="M21" s="24"/>
      <c r="N21" s="39"/>
      <c r="O21" s="26">
        <v>14</v>
      </c>
      <c r="P21" s="27"/>
      <c r="Q21" s="27"/>
      <c r="R21" s="39"/>
      <c r="S21" s="26">
        <v>14</v>
      </c>
      <c r="T21" s="32"/>
      <c r="U21" s="90"/>
      <c r="V21" s="90"/>
      <c r="W21" s="39"/>
      <c r="X21" s="145"/>
      <c r="Y21" s="145"/>
      <c r="Z21" s="145"/>
      <c r="AA21" s="39"/>
      <c r="AB21" s="145"/>
      <c r="AC21" s="145"/>
      <c r="AD21" s="145"/>
      <c r="AE21" s="145"/>
      <c r="AF21" s="2"/>
    </row>
    <row r="22" spans="1:32" x14ac:dyDescent="0.2">
      <c r="A22" s="26">
        <v>15</v>
      </c>
      <c r="B22" s="29"/>
      <c r="C22" s="21" t="s">
        <v>2</v>
      </c>
      <c r="D22" s="21"/>
      <c r="E22" s="21"/>
      <c r="F22" s="39"/>
      <c r="G22" s="23"/>
      <c r="H22" s="21"/>
      <c r="I22" s="21"/>
      <c r="J22" s="39"/>
      <c r="K22" s="26">
        <v>15</v>
      </c>
      <c r="L22" s="24"/>
      <c r="M22" s="24"/>
      <c r="N22" s="39"/>
      <c r="O22" s="26">
        <v>15</v>
      </c>
      <c r="P22" s="27"/>
      <c r="Q22" s="27"/>
      <c r="R22" s="39"/>
      <c r="S22" s="26">
        <v>15</v>
      </c>
      <c r="T22" s="32"/>
      <c r="U22" s="90"/>
      <c r="V22" s="90"/>
      <c r="W22" s="39"/>
      <c r="X22" s="145"/>
      <c r="Y22" s="145"/>
      <c r="Z22" s="145"/>
      <c r="AA22" s="39"/>
      <c r="AB22" s="145"/>
      <c r="AC22" s="145"/>
      <c r="AD22" s="145"/>
      <c r="AE22" s="145"/>
      <c r="AF22" s="2"/>
    </row>
    <row r="23" spans="1:32" x14ac:dyDescent="0.2">
      <c r="A23" s="26">
        <v>16</v>
      </c>
      <c r="B23" s="21"/>
      <c r="C23" s="21" t="s">
        <v>2</v>
      </c>
      <c r="D23" s="21"/>
      <c r="E23" s="21"/>
      <c r="F23" s="39"/>
      <c r="G23" s="23"/>
      <c r="H23" s="21"/>
      <c r="I23" s="21"/>
      <c r="J23" s="39"/>
      <c r="K23" s="26">
        <v>16</v>
      </c>
      <c r="L23" s="24"/>
      <c r="M23" s="24"/>
      <c r="N23" s="39"/>
      <c r="O23" s="26">
        <v>16</v>
      </c>
      <c r="P23" s="27"/>
      <c r="Q23" s="27"/>
      <c r="R23" s="39"/>
      <c r="S23" s="26">
        <v>16</v>
      </c>
      <c r="T23" s="32"/>
      <c r="U23" s="90"/>
      <c r="V23" s="90"/>
      <c r="W23" s="39"/>
      <c r="X23" s="145"/>
      <c r="Y23" s="145"/>
      <c r="Z23" s="145"/>
      <c r="AA23" s="39"/>
      <c r="AB23" s="145"/>
      <c r="AC23" s="145"/>
      <c r="AD23" s="145"/>
      <c r="AE23" s="145"/>
      <c r="AF23" s="2"/>
    </row>
    <row r="24" spans="1:32" x14ac:dyDescent="0.2">
      <c r="A24" s="26">
        <v>17</v>
      </c>
      <c r="B24" s="21"/>
      <c r="C24" s="21" t="s">
        <v>2</v>
      </c>
      <c r="D24" s="21"/>
      <c r="E24" s="21"/>
      <c r="F24" s="39"/>
      <c r="G24" s="23"/>
      <c r="H24" s="21"/>
      <c r="I24" s="21"/>
      <c r="J24" s="39"/>
      <c r="K24" s="26">
        <v>17</v>
      </c>
      <c r="L24" s="24"/>
      <c r="M24" s="24"/>
      <c r="N24" s="39"/>
      <c r="O24" s="26">
        <v>17</v>
      </c>
      <c r="P24" s="27"/>
      <c r="Q24" s="27"/>
      <c r="R24" s="39"/>
      <c r="S24" s="26">
        <v>17</v>
      </c>
      <c r="T24" s="32"/>
      <c r="U24" s="90"/>
      <c r="V24" s="90"/>
      <c r="W24" s="39"/>
      <c r="X24" s="145"/>
      <c r="Y24" s="145"/>
      <c r="Z24" s="145"/>
      <c r="AA24" s="39"/>
      <c r="AB24" s="145"/>
      <c r="AC24" s="145"/>
      <c r="AD24" s="145"/>
      <c r="AE24" s="145"/>
      <c r="AF24" s="2"/>
    </row>
    <row r="25" spans="1:32" x14ac:dyDescent="0.2">
      <c r="A25" s="26">
        <v>18</v>
      </c>
      <c r="B25" s="21"/>
      <c r="C25" s="21" t="s">
        <v>2</v>
      </c>
      <c r="D25" s="21"/>
      <c r="E25" s="21"/>
      <c r="F25" s="39"/>
      <c r="G25" s="23"/>
      <c r="H25" s="21"/>
      <c r="I25" s="21"/>
      <c r="J25" s="39"/>
      <c r="K25" s="26">
        <v>18</v>
      </c>
      <c r="L25" s="24"/>
      <c r="M25" s="24"/>
      <c r="N25" s="39"/>
      <c r="O25" s="26">
        <v>18</v>
      </c>
      <c r="P25" s="27"/>
      <c r="Q25" s="27"/>
      <c r="R25" s="39"/>
      <c r="S25" s="26">
        <v>18</v>
      </c>
      <c r="T25" s="32"/>
      <c r="U25" s="90"/>
      <c r="V25" s="123"/>
      <c r="W25" s="39"/>
      <c r="X25" s="145"/>
      <c r="Y25" s="145"/>
      <c r="Z25" s="145"/>
      <c r="AA25" s="39"/>
      <c r="AB25" s="145"/>
      <c r="AC25" s="145"/>
      <c r="AD25" s="145"/>
      <c r="AE25" s="145"/>
      <c r="AF25" s="34"/>
    </row>
    <row r="26" spans="1:32" x14ac:dyDescent="0.2">
      <c r="A26" s="26">
        <v>19</v>
      </c>
      <c r="B26" s="21"/>
      <c r="C26" s="21" t="s">
        <v>2</v>
      </c>
      <c r="D26" s="130"/>
      <c r="E26" s="21"/>
      <c r="F26" s="39"/>
      <c r="G26" s="23"/>
      <c r="H26" s="21"/>
      <c r="I26" s="21"/>
      <c r="J26" s="39"/>
      <c r="K26" s="26">
        <v>19</v>
      </c>
      <c r="L26" s="24"/>
      <c r="M26" s="24"/>
      <c r="N26" s="39"/>
      <c r="O26" s="26">
        <v>19</v>
      </c>
      <c r="P26" s="27"/>
      <c r="Q26" s="27"/>
      <c r="R26" s="39"/>
      <c r="S26" s="26">
        <v>19</v>
      </c>
      <c r="T26" s="32"/>
      <c r="U26" s="90"/>
      <c r="V26" s="90"/>
      <c r="W26" s="39"/>
      <c r="X26" s="145"/>
      <c r="Y26" s="145"/>
      <c r="Z26" s="145"/>
      <c r="AA26" s="39"/>
      <c r="AB26" s="145"/>
      <c r="AC26" s="145"/>
      <c r="AD26" s="145"/>
      <c r="AE26" s="145"/>
      <c r="AF26" s="34"/>
    </row>
    <row r="27" spans="1:32" x14ac:dyDescent="0.2">
      <c r="A27" s="26">
        <v>20</v>
      </c>
      <c r="B27" s="21"/>
      <c r="C27" s="21" t="s">
        <v>2</v>
      </c>
      <c r="D27" s="21"/>
      <c r="E27" s="21"/>
      <c r="F27" s="39"/>
      <c r="G27" s="23"/>
      <c r="H27" s="21"/>
      <c r="I27" s="21"/>
      <c r="J27" s="39"/>
      <c r="K27" s="26">
        <v>20</v>
      </c>
      <c r="L27" s="24"/>
      <c r="M27" s="24"/>
      <c r="N27" s="39"/>
      <c r="O27" s="26">
        <v>20</v>
      </c>
      <c r="P27" s="27"/>
      <c r="Q27" s="75"/>
      <c r="R27" s="39"/>
      <c r="S27" s="26">
        <v>20</v>
      </c>
      <c r="T27" s="32"/>
      <c r="U27" s="90"/>
      <c r="V27" s="90"/>
      <c r="W27" s="39"/>
      <c r="X27" s="145"/>
      <c r="Y27" s="145"/>
      <c r="Z27" s="145"/>
      <c r="AA27" s="39"/>
      <c r="AB27" s="145"/>
      <c r="AC27" s="145"/>
      <c r="AD27" s="145"/>
      <c r="AE27" s="145"/>
      <c r="AF27" s="34"/>
    </row>
    <row r="28" spans="1:32" x14ac:dyDescent="0.2">
      <c r="A28" s="26">
        <v>21</v>
      </c>
      <c r="B28" s="21"/>
      <c r="C28" s="21" t="s">
        <v>2</v>
      </c>
      <c r="D28" s="21"/>
      <c r="E28" s="21"/>
      <c r="F28" s="39"/>
      <c r="G28" s="23"/>
      <c r="H28" s="21"/>
      <c r="I28" s="21"/>
      <c r="J28" s="39"/>
      <c r="K28" s="26">
        <v>21</v>
      </c>
      <c r="L28" s="24"/>
      <c r="M28" s="24"/>
      <c r="N28" s="39"/>
      <c r="O28" s="26">
        <v>21</v>
      </c>
      <c r="P28" s="27"/>
      <c r="Q28" s="122"/>
      <c r="R28" s="39"/>
      <c r="S28" s="26">
        <v>21</v>
      </c>
      <c r="T28" s="32"/>
      <c r="U28" s="90"/>
      <c r="V28" s="90"/>
      <c r="W28" s="39"/>
      <c r="X28" s="145"/>
      <c r="Y28" s="145"/>
      <c r="Z28" s="145"/>
      <c r="AA28" s="39"/>
      <c r="AB28" s="145"/>
      <c r="AC28" s="145"/>
      <c r="AD28" s="145"/>
      <c r="AE28" s="145"/>
      <c r="AF28" s="2"/>
    </row>
    <row r="29" spans="1:32" x14ac:dyDescent="0.2">
      <c r="A29" s="26">
        <v>22</v>
      </c>
      <c r="B29" s="21"/>
      <c r="C29" s="21" t="s">
        <v>2</v>
      </c>
      <c r="D29" s="21"/>
      <c r="E29" s="21"/>
      <c r="F29" s="39"/>
      <c r="G29" s="23"/>
      <c r="H29" s="21"/>
      <c r="I29" s="21"/>
      <c r="J29" s="39"/>
      <c r="K29" s="26">
        <v>22</v>
      </c>
      <c r="L29" s="24"/>
      <c r="M29" s="24"/>
      <c r="N29" s="39"/>
      <c r="O29" s="26">
        <v>22</v>
      </c>
      <c r="P29" s="27"/>
      <c r="Q29" s="27"/>
      <c r="R29" s="39"/>
      <c r="S29" s="26">
        <v>22</v>
      </c>
      <c r="T29" s="32"/>
      <c r="U29" s="90"/>
      <c r="V29" s="90"/>
      <c r="W29" s="39"/>
      <c r="X29" s="145"/>
      <c r="Y29" s="145"/>
      <c r="Z29" s="145"/>
      <c r="AA29" s="39"/>
      <c r="AB29" s="145"/>
      <c r="AC29" s="145"/>
      <c r="AD29" s="145"/>
      <c r="AE29" s="145"/>
      <c r="AF29" s="34"/>
    </row>
    <row r="30" spans="1:32" x14ac:dyDescent="0.2">
      <c r="A30" s="26">
        <v>23</v>
      </c>
      <c r="B30" s="21"/>
      <c r="C30" s="21" t="s">
        <v>2</v>
      </c>
      <c r="D30" s="21"/>
      <c r="E30" s="21"/>
      <c r="F30" s="39"/>
      <c r="G30" s="23"/>
      <c r="H30" s="21"/>
      <c r="I30" s="21"/>
      <c r="J30" s="39"/>
      <c r="K30" s="26">
        <v>23</v>
      </c>
      <c r="L30" s="90"/>
      <c r="M30" s="24"/>
      <c r="N30" s="39"/>
      <c r="O30" s="26">
        <v>23</v>
      </c>
      <c r="P30" s="27"/>
      <c r="Q30" s="32"/>
      <c r="R30" s="39"/>
      <c r="S30" s="26">
        <v>23</v>
      </c>
      <c r="T30" s="32"/>
      <c r="U30" s="90"/>
      <c r="V30" s="90"/>
      <c r="W30" s="39"/>
      <c r="X30" s="145"/>
      <c r="Y30" s="145"/>
      <c r="Z30" s="145"/>
      <c r="AA30" s="39"/>
      <c r="AB30" s="145"/>
      <c r="AC30" s="145"/>
      <c r="AD30" s="145"/>
      <c r="AE30" s="145"/>
      <c r="AF30" s="2"/>
    </row>
    <row r="31" spans="1:32" x14ac:dyDescent="0.2">
      <c r="A31" s="26">
        <v>24</v>
      </c>
      <c r="B31" s="21"/>
      <c r="C31" s="21" t="s">
        <v>2</v>
      </c>
      <c r="D31" s="21"/>
      <c r="E31" s="21"/>
      <c r="F31" s="39"/>
      <c r="G31" s="23"/>
      <c r="H31" s="21"/>
      <c r="I31" s="21"/>
      <c r="J31" s="39"/>
      <c r="K31" s="26">
        <v>24</v>
      </c>
      <c r="L31" s="24"/>
      <c r="M31" s="24"/>
      <c r="N31" s="39"/>
      <c r="O31" s="26">
        <v>24</v>
      </c>
      <c r="P31" s="27"/>
      <c r="Q31" s="27"/>
      <c r="R31" s="39"/>
      <c r="S31" s="26">
        <v>24</v>
      </c>
      <c r="T31" s="32"/>
      <c r="U31" s="90"/>
      <c r="V31" s="90"/>
      <c r="W31" s="39"/>
      <c r="X31" s="145"/>
      <c r="Y31" s="145"/>
      <c r="Z31" s="145"/>
      <c r="AA31" s="39"/>
      <c r="AB31" s="145"/>
      <c r="AC31" s="145"/>
      <c r="AD31" s="145"/>
      <c r="AE31" s="145"/>
      <c r="AF31" s="2"/>
    </row>
    <row r="32" spans="1:32" x14ac:dyDescent="0.2">
      <c r="A32" s="26">
        <v>25</v>
      </c>
      <c r="B32" s="128"/>
      <c r="C32" s="21" t="s">
        <v>2</v>
      </c>
      <c r="D32" s="21"/>
      <c r="E32" s="21"/>
      <c r="F32" s="39"/>
      <c r="G32" s="23"/>
      <c r="H32" s="21"/>
      <c r="I32" s="21"/>
      <c r="J32" s="39"/>
      <c r="K32" s="26">
        <v>25</v>
      </c>
      <c r="L32" s="24"/>
      <c r="M32" s="90"/>
      <c r="N32" s="39"/>
      <c r="O32" s="26">
        <v>25</v>
      </c>
      <c r="P32" s="27"/>
      <c r="Q32" s="27"/>
      <c r="R32" s="39"/>
      <c r="S32" s="26">
        <v>25</v>
      </c>
      <c r="T32" s="32"/>
      <c r="U32" s="90"/>
      <c r="V32" s="90"/>
      <c r="W32" s="39"/>
      <c r="X32" s="145"/>
      <c r="Y32" s="145"/>
      <c r="Z32" s="145"/>
      <c r="AA32" s="39"/>
      <c r="AB32" s="145"/>
      <c r="AC32" s="145"/>
      <c r="AD32" s="145"/>
      <c r="AE32" s="145"/>
      <c r="AF32" s="2"/>
    </row>
    <row r="33" spans="1:32" x14ac:dyDescent="0.2">
      <c r="A33" s="26">
        <v>26</v>
      </c>
      <c r="B33" s="21"/>
      <c r="C33" s="21" t="s">
        <v>2</v>
      </c>
      <c r="D33" s="21"/>
      <c r="E33" s="21"/>
      <c r="F33" s="39"/>
      <c r="G33" s="23"/>
      <c r="H33" s="21"/>
      <c r="I33" s="21"/>
      <c r="J33" s="39"/>
      <c r="K33" s="26">
        <v>26</v>
      </c>
      <c r="L33" s="24"/>
      <c r="M33" s="24"/>
      <c r="N33" s="39"/>
      <c r="O33" s="26">
        <v>26</v>
      </c>
      <c r="P33" s="27"/>
      <c r="Q33" s="27"/>
      <c r="R33" s="39"/>
      <c r="S33" s="26">
        <v>26</v>
      </c>
      <c r="T33" s="32"/>
      <c r="U33" s="90"/>
      <c r="V33" s="90"/>
      <c r="W33" s="39"/>
      <c r="X33" s="145"/>
      <c r="Y33" s="145"/>
      <c r="Z33" s="145"/>
      <c r="AA33" s="39"/>
      <c r="AB33" s="145"/>
      <c r="AC33" s="145"/>
      <c r="AD33" s="145"/>
      <c r="AE33" s="145"/>
      <c r="AF33" s="2"/>
    </row>
    <row r="34" spans="1:32" x14ac:dyDescent="0.2">
      <c r="A34" s="26">
        <v>27</v>
      </c>
      <c r="B34" s="21"/>
      <c r="C34" s="21" t="s">
        <v>2</v>
      </c>
      <c r="D34" s="21"/>
      <c r="E34" s="21"/>
      <c r="F34" s="39"/>
      <c r="G34" s="23"/>
      <c r="H34" s="21"/>
      <c r="I34" s="21"/>
      <c r="J34" s="39"/>
      <c r="K34" s="26">
        <v>27</v>
      </c>
      <c r="L34" s="24"/>
      <c r="M34" s="24"/>
      <c r="N34" s="39"/>
      <c r="O34" s="26">
        <v>27</v>
      </c>
      <c r="P34" s="27"/>
      <c r="Q34" s="27"/>
      <c r="R34" s="39"/>
      <c r="S34" s="26">
        <v>27</v>
      </c>
      <c r="T34" s="32"/>
      <c r="U34" s="90"/>
      <c r="V34" s="90"/>
      <c r="W34" s="39"/>
      <c r="X34" s="145"/>
      <c r="Y34" s="145"/>
      <c r="Z34" s="145"/>
      <c r="AA34" s="39"/>
      <c r="AB34" s="145"/>
      <c r="AC34" s="145"/>
      <c r="AD34" s="145"/>
      <c r="AE34" s="145"/>
      <c r="AF34" s="2"/>
    </row>
    <row r="35" spans="1:32" x14ac:dyDescent="0.2">
      <c r="A35" s="26">
        <v>28</v>
      </c>
      <c r="B35" s="21"/>
      <c r="C35" s="21" t="s">
        <v>2</v>
      </c>
      <c r="D35" s="21"/>
      <c r="E35" s="21"/>
      <c r="F35" s="39"/>
      <c r="G35" s="23"/>
      <c r="H35" s="21"/>
      <c r="I35" s="21"/>
      <c r="J35" s="39"/>
      <c r="K35" s="26">
        <v>28</v>
      </c>
      <c r="L35" s="24"/>
      <c r="M35" s="125"/>
      <c r="N35" s="39"/>
      <c r="O35" s="26">
        <v>28</v>
      </c>
      <c r="P35" s="27"/>
      <c r="Q35" s="27"/>
      <c r="R35" s="39"/>
      <c r="S35" s="26">
        <v>28</v>
      </c>
      <c r="T35" s="32"/>
      <c r="U35" s="90"/>
      <c r="V35" s="90"/>
      <c r="W35" s="39"/>
      <c r="X35" s="145"/>
      <c r="Y35" s="145"/>
      <c r="Z35" s="145"/>
      <c r="AA35" s="39"/>
      <c r="AB35" s="145"/>
      <c r="AC35" s="145"/>
      <c r="AD35" s="145"/>
      <c r="AE35" s="145"/>
      <c r="AF35" s="2"/>
    </row>
    <row r="36" spans="1:32" x14ac:dyDescent="0.2">
      <c r="A36" s="26">
        <v>29</v>
      </c>
      <c r="B36" s="21"/>
      <c r="C36" s="21" t="s">
        <v>2</v>
      </c>
      <c r="D36" s="21"/>
      <c r="E36" s="21"/>
      <c r="F36" s="39"/>
      <c r="G36" s="23"/>
      <c r="H36" s="21"/>
      <c r="I36" s="121"/>
      <c r="J36" s="39"/>
      <c r="K36" s="26">
        <v>29</v>
      </c>
      <c r="L36" s="24"/>
      <c r="M36" s="24"/>
      <c r="N36" s="39"/>
      <c r="O36" s="26">
        <v>29</v>
      </c>
      <c r="P36" s="27"/>
      <c r="Q36" s="27"/>
      <c r="R36" s="39"/>
      <c r="S36" s="26">
        <v>29</v>
      </c>
      <c r="T36" s="32"/>
      <c r="U36" s="90"/>
      <c r="V36" s="90"/>
      <c r="W36" s="39"/>
      <c r="X36" s="145"/>
      <c r="Y36" s="145"/>
      <c r="Z36" s="145"/>
      <c r="AA36" s="39"/>
      <c r="AB36" s="145"/>
      <c r="AC36" s="145"/>
      <c r="AD36" s="145"/>
      <c r="AE36" s="145"/>
      <c r="AF36" s="2"/>
    </row>
    <row r="37" spans="1:32" x14ac:dyDescent="0.2">
      <c r="A37" s="26">
        <v>30</v>
      </c>
      <c r="B37" s="21"/>
      <c r="C37" s="21" t="s">
        <v>2</v>
      </c>
      <c r="D37" s="21"/>
      <c r="E37" s="21"/>
      <c r="F37" s="39"/>
      <c r="G37" s="23"/>
      <c r="H37" s="21"/>
      <c r="I37" s="21"/>
      <c r="J37" s="39"/>
      <c r="K37" s="26">
        <v>30</v>
      </c>
      <c r="L37" s="24"/>
      <c r="M37" s="24"/>
      <c r="N37" s="39"/>
      <c r="O37" s="26">
        <v>30</v>
      </c>
      <c r="P37" s="27"/>
      <c r="Q37" s="27"/>
      <c r="R37" s="39"/>
      <c r="S37" s="26">
        <v>30</v>
      </c>
      <c r="T37" s="32"/>
      <c r="U37" s="90"/>
      <c r="V37" s="90"/>
      <c r="W37" s="39"/>
      <c r="X37" s="145"/>
      <c r="Y37" s="145"/>
      <c r="Z37" s="145"/>
      <c r="AA37" s="39"/>
      <c r="AB37" s="145"/>
      <c r="AC37" s="145"/>
      <c r="AD37" s="145"/>
      <c r="AE37" s="145"/>
      <c r="AF37" s="2"/>
    </row>
    <row r="38" spans="1:32" x14ac:dyDescent="0.2">
      <c r="A38" s="35"/>
      <c r="B38" s="21"/>
      <c r="C38" s="21"/>
      <c r="D38" s="21"/>
      <c r="E38" s="21"/>
      <c r="F38" s="39"/>
      <c r="G38" s="23"/>
      <c r="H38" s="21"/>
      <c r="I38" s="21"/>
      <c r="J38" s="39"/>
      <c r="K38" s="35"/>
      <c r="L38" s="24"/>
      <c r="M38" s="24"/>
      <c r="N38" s="39"/>
      <c r="O38" s="35"/>
      <c r="P38" s="27"/>
      <c r="Q38" s="27"/>
      <c r="R38" s="39"/>
      <c r="S38" s="35"/>
      <c r="T38" s="32"/>
      <c r="U38" s="90"/>
      <c r="V38" s="90"/>
      <c r="W38" s="39"/>
      <c r="X38" s="145"/>
      <c r="Y38" s="145"/>
      <c r="Z38" s="145"/>
      <c r="AA38" s="39"/>
      <c r="AB38" s="145"/>
      <c r="AC38" s="145"/>
      <c r="AD38" s="145"/>
      <c r="AE38" s="145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74" t="s">
        <v>10</v>
      </c>
      <c r="M39" s="174"/>
      <c r="N39" s="2"/>
      <c r="O39" s="2"/>
      <c r="P39" s="174" t="s">
        <v>10</v>
      </c>
      <c r="Q39" s="174"/>
      <c r="R39" s="2"/>
      <c r="S39" s="34"/>
      <c r="T39" s="87"/>
      <c r="U39" s="92" t="s">
        <v>46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 t="e">
        <f>AVERAGE(B8:B37)</f>
        <v>#DIV/0!</v>
      </c>
      <c r="C40" s="41" t="s">
        <v>2</v>
      </c>
      <c r="D40" s="41" t="e">
        <f>AVERAGE(D8:D37)</f>
        <v>#DIV/0!</v>
      </c>
      <c r="E40" s="42" t="s">
        <v>2</v>
      </c>
      <c r="F40" s="2"/>
      <c r="G40" s="43" t="s">
        <v>5</v>
      </c>
      <c r="H40" s="44">
        <f>SUM(H8:H37)</f>
        <v>0</v>
      </c>
      <c r="I40" s="107" t="s">
        <v>60</v>
      </c>
      <c r="J40" s="2"/>
      <c r="K40" s="40" t="s">
        <v>3</v>
      </c>
      <c r="L40" s="97" t="e">
        <f>AVERAGE(L8:L37)</f>
        <v>#DIV/0!</v>
      </c>
      <c r="M40" s="98" t="e">
        <f>AVERAGE(M8:M37)</f>
        <v>#DIV/0!</v>
      </c>
      <c r="N40" s="2"/>
      <c r="O40" s="40" t="s">
        <v>3</v>
      </c>
      <c r="P40" s="110" t="e">
        <f>AVERAGE(P8:P37)</f>
        <v>#DIV/0!</v>
      </c>
      <c r="Q40" s="111" t="e">
        <f>AVERAGE(Q8:Q37)</f>
        <v>#DIV/0!</v>
      </c>
      <c r="R40" s="2"/>
      <c r="S40" s="80" t="s">
        <v>11</v>
      </c>
      <c r="T40" s="80" t="s">
        <v>61</v>
      </c>
      <c r="U40" s="91">
        <f>MAXA(U8:U37)</f>
        <v>0</v>
      </c>
      <c r="V40" s="94"/>
      <c r="W40" s="2"/>
      <c r="X40" s="163" t="s">
        <v>36</v>
      </c>
      <c r="Y40" s="163"/>
      <c r="Z40" s="163"/>
      <c r="AA40" s="2"/>
      <c r="AB40" s="164" t="s">
        <v>35</v>
      </c>
      <c r="AC40" s="164"/>
      <c r="AD40" s="164"/>
      <c r="AE40" s="164"/>
      <c r="AF40" s="2"/>
    </row>
    <row r="41" spans="1:32" x14ac:dyDescent="0.2">
      <c r="A41" s="46" t="s">
        <v>19</v>
      </c>
      <c r="B41" s="153" t="e">
        <f>AVERAGE(B49:B78)</f>
        <v>#DIV/0!</v>
      </c>
      <c r="C41" s="154"/>
      <c r="D41" s="154"/>
      <c r="E41" s="47" t="s">
        <v>2</v>
      </c>
      <c r="F41" s="2"/>
      <c r="G41" s="101" t="s">
        <v>57</v>
      </c>
      <c r="H41" s="109">
        <v>0</v>
      </c>
      <c r="I41" s="108" t="s">
        <v>41</v>
      </c>
      <c r="J41" s="2"/>
      <c r="K41" s="46" t="s">
        <v>32</v>
      </c>
      <c r="L41" s="155" t="e">
        <f>AVERAGE(L8:M8,L9:M9,L10:M10,L11:M11,L12:M12,L13:M13,L14:M14,L15:M15,L16:M16,L17:M17,L18:M18,L19:M19,L20:M20,L21:M21,L22:M22,L23:M23,L24:M24,L25:M25,L26:M26,L27:M27,L28:M28,L29:M29,L30:M30,L31:M31,L32:M32,L33:M33,L34:M34,L35:M35,L36:M36,L37:M37)</f>
        <v>#DIV/0!</v>
      </c>
      <c r="M41" s="156"/>
      <c r="N41" s="2"/>
      <c r="O41" s="48" t="s">
        <v>33</v>
      </c>
      <c r="P41" s="157" t="e">
        <f>AVERAGE(P8:Q8,P9:Q9,P10:Q10,P11:Q11,P12:Q12,P13:Q13,P14:Q14,P15:Q15,P16:Q16,P17:Q17,P18:Q18,P19:Q19,P20:Q20,P21:Q21,P22:Q22,P23:Q23,P24:Q24,P25:Q25,P26:Q26,P27:Q27,P28:Q28,P29:Q29,P30:Q30,P31:Q31,P32:Q32,P33:Q33,P34:Q34,P35:Q35,P36:Q36,P37:Q37)</f>
        <v>#DIV/0!</v>
      </c>
      <c r="Q41" s="158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MINA(B8:B37)</f>
        <v>0</v>
      </c>
      <c r="C42" s="52" t="s">
        <v>2</v>
      </c>
      <c r="D42" s="52">
        <f>MAXA(D8:D37)</f>
        <v>0</v>
      </c>
      <c r="E42" s="53" t="s">
        <v>2</v>
      </c>
      <c r="F42" s="2"/>
      <c r="G42" s="43" t="s">
        <v>6</v>
      </c>
      <c r="H42" s="44">
        <f>MAXA(H8:H37)</f>
        <v>0</v>
      </c>
      <c r="I42" s="91">
        <f>MAXA(I8:I38)</f>
        <v>0</v>
      </c>
      <c r="J42" s="2"/>
      <c r="K42" s="51" t="s">
        <v>4</v>
      </c>
      <c r="L42" s="99">
        <f>MINA(L8:L37)</f>
        <v>0</v>
      </c>
      <c r="M42" s="99">
        <f>MAXA(M8:M37)</f>
        <v>0</v>
      </c>
      <c r="N42" s="2"/>
      <c r="O42" s="51" t="s">
        <v>4</v>
      </c>
      <c r="P42" s="89">
        <f>MINA(P8:P37)</f>
        <v>0</v>
      </c>
      <c r="Q42" s="89">
        <f>MAXA(Q8:Q37)</f>
        <v>0</v>
      </c>
      <c r="R42" s="54"/>
      <c r="S42" s="172" t="s">
        <v>50</v>
      </c>
      <c r="T42" s="173"/>
      <c r="U42" s="96" t="e">
        <f>AVERAGE(U8:U37)</f>
        <v>#DIV/0!</v>
      </c>
      <c r="V42" s="96" t="e">
        <f>AVERAGE(V8:V37)</f>
        <v>#DIV/0!</v>
      </c>
      <c r="W42" s="2"/>
      <c r="X42" s="100">
        <f>SUM(H8:H17)</f>
        <v>0</v>
      </c>
      <c r="Y42" s="100">
        <f>SUM(H18:H27)</f>
        <v>0</v>
      </c>
      <c r="Z42" s="100">
        <f>SUM(H28:H37)</f>
        <v>0</v>
      </c>
      <c r="AA42" s="2"/>
      <c r="AB42" s="74" t="s">
        <v>43</v>
      </c>
      <c r="AC42" s="100" t="e">
        <f>AVERAGE(B8:B17)</f>
        <v>#DIV/0!</v>
      </c>
      <c r="AD42" s="100" t="e">
        <f>AVERAGE(D8:D17)</f>
        <v>#DIV/0!</v>
      </c>
      <c r="AE42" s="100" t="e">
        <f>AVERAGE(B49:B58)</f>
        <v>#DIV/0!</v>
      </c>
      <c r="AF42" s="2"/>
    </row>
    <row r="43" spans="1:32" ht="12.75" x14ac:dyDescent="0.25">
      <c r="A43" s="2"/>
      <c r="B43" s="160" t="s">
        <v>27</v>
      </c>
      <c r="C43" s="160"/>
      <c r="D43" s="160"/>
      <c r="E43" s="160"/>
      <c r="F43" s="160"/>
      <c r="G43" s="160"/>
      <c r="H43" s="55">
        <f>Agosto!H45</f>
        <v>370.33200000000005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 t="e">
        <f>AVERAGE(B18:B27)</f>
        <v>#DIV/0!</v>
      </c>
      <c r="AD43" s="100" t="e">
        <f>AVERAGE(D18:D27)</f>
        <v>#DIV/0!</v>
      </c>
      <c r="AE43" s="100" t="e">
        <f>AVERAGE(B59:B68)</f>
        <v>#DIV/0!</v>
      </c>
      <c r="AF43" s="2"/>
    </row>
    <row r="44" spans="1:32" x14ac:dyDescent="0.2">
      <c r="A44" s="2"/>
      <c r="B44" s="161" t="s">
        <v>28</v>
      </c>
      <c r="C44" s="161"/>
      <c r="D44" s="161"/>
      <c r="E44" s="161"/>
      <c r="F44" s="161"/>
      <c r="G44" s="161"/>
      <c r="H44" s="56">
        <f>H40</f>
        <v>0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 t="e">
        <f>AVERAGE(B28:B37)</f>
        <v>#DIV/0!</v>
      </c>
      <c r="AD44" s="100" t="e">
        <f>AVERAGE(D28:D37)</f>
        <v>#DIV/0!</v>
      </c>
      <c r="AE44" s="100" t="e">
        <f>AVERAGE(B69:B79)</f>
        <v>#DIV/0!</v>
      </c>
      <c r="AF44" s="2"/>
    </row>
    <row r="45" spans="1:32" x14ac:dyDescent="0.2">
      <c r="A45" s="2"/>
      <c r="B45" s="162" t="s">
        <v>29</v>
      </c>
      <c r="C45" s="162"/>
      <c r="D45" s="162"/>
      <c r="E45" s="162"/>
      <c r="F45" s="162"/>
      <c r="G45" s="162"/>
      <c r="H45" s="57">
        <f>SUM(H43:H44)</f>
        <v>370.33200000000005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59"/>
      <c r="B47" s="159"/>
      <c r="C47" s="159"/>
      <c r="D47" s="159"/>
      <c r="E47" s="159"/>
      <c r="F47" s="159"/>
      <c r="G47" s="159"/>
      <c r="L47" s="59"/>
      <c r="P47" s="59"/>
    </row>
    <row r="48" spans="1:32" x14ac:dyDescent="0.2">
      <c r="A48" s="150" t="s">
        <v>34</v>
      </c>
      <c r="B48" s="151"/>
      <c r="C48" s="152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113"/>
      <c r="C49" s="64" t="s">
        <v>2</v>
      </c>
      <c r="L49" s="62"/>
    </row>
    <row r="50" spans="1:20" x14ac:dyDescent="0.2">
      <c r="A50" s="26">
        <v>2</v>
      </c>
      <c r="B50" s="114"/>
      <c r="C50" s="66" t="s">
        <v>2</v>
      </c>
    </row>
    <row r="51" spans="1:20" x14ac:dyDescent="0.2">
      <c r="A51" s="26">
        <v>3</v>
      </c>
      <c r="B51" s="114"/>
      <c r="C51" s="66" t="s">
        <v>2</v>
      </c>
      <c r="L51" s="1"/>
      <c r="P51" s="1"/>
      <c r="T51" s="86"/>
    </row>
    <row r="52" spans="1:20" x14ac:dyDescent="0.2">
      <c r="A52" s="26">
        <v>4</v>
      </c>
      <c r="B52" s="114"/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114"/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114"/>
      <c r="C54" s="66" t="s">
        <v>2</v>
      </c>
    </row>
    <row r="55" spans="1:20" x14ac:dyDescent="0.2">
      <c r="A55" s="26">
        <v>7</v>
      </c>
      <c r="B55" s="114"/>
      <c r="C55" s="66" t="s">
        <v>2</v>
      </c>
    </row>
    <row r="56" spans="1:20" x14ac:dyDescent="0.2">
      <c r="A56" s="26">
        <v>8</v>
      </c>
      <c r="B56" s="114"/>
      <c r="C56" s="66" t="s">
        <v>2</v>
      </c>
    </row>
    <row r="57" spans="1:20" x14ac:dyDescent="0.2">
      <c r="A57" s="26">
        <v>9</v>
      </c>
      <c r="B57" s="114"/>
      <c r="C57" s="66" t="s">
        <v>2</v>
      </c>
    </row>
    <row r="58" spans="1:20" x14ac:dyDescent="0.2">
      <c r="A58" s="26">
        <v>10</v>
      </c>
      <c r="B58" s="114"/>
      <c r="C58" s="66" t="s">
        <v>2</v>
      </c>
    </row>
    <row r="59" spans="1:20" x14ac:dyDescent="0.2">
      <c r="A59" s="26">
        <v>11</v>
      </c>
      <c r="B59" s="114"/>
      <c r="C59" s="66" t="s">
        <v>2</v>
      </c>
    </row>
    <row r="60" spans="1:20" x14ac:dyDescent="0.2">
      <c r="A60" s="26">
        <v>12</v>
      </c>
      <c r="B60" s="114"/>
      <c r="C60" s="66" t="s">
        <v>2</v>
      </c>
    </row>
    <row r="61" spans="1:20" x14ac:dyDescent="0.2">
      <c r="A61" s="26">
        <v>13</v>
      </c>
      <c r="B61" s="114"/>
      <c r="C61" s="66" t="s">
        <v>2</v>
      </c>
    </row>
    <row r="62" spans="1:20" x14ac:dyDescent="0.2">
      <c r="A62" s="26">
        <v>14</v>
      </c>
      <c r="B62" s="114"/>
      <c r="C62" s="66" t="s">
        <v>2</v>
      </c>
    </row>
    <row r="63" spans="1:20" x14ac:dyDescent="0.2">
      <c r="A63" s="26">
        <v>15</v>
      </c>
      <c r="B63" s="114"/>
      <c r="C63" s="66" t="s">
        <v>2</v>
      </c>
    </row>
    <row r="64" spans="1:20" x14ac:dyDescent="0.2">
      <c r="A64" s="26">
        <v>16</v>
      </c>
      <c r="B64" s="114"/>
      <c r="C64" s="66" t="s">
        <v>2</v>
      </c>
    </row>
    <row r="65" spans="1:3" x14ac:dyDescent="0.2">
      <c r="A65" s="26">
        <v>17</v>
      </c>
      <c r="B65" s="114"/>
      <c r="C65" s="66" t="s">
        <v>2</v>
      </c>
    </row>
    <row r="66" spans="1:3" x14ac:dyDescent="0.2">
      <c r="A66" s="26">
        <v>18</v>
      </c>
      <c r="B66" s="114"/>
      <c r="C66" s="66" t="s">
        <v>2</v>
      </c>
    </row>
    <row r="67" spans="1:3" x14ac:dyDescent="0.2">
      <c r="A67" s="26">
        <v>19</v>
      </c>
      <c r="B67" s="114"/>
      <c r="C67" s="66" t="s">
        <v>2</v>
      </c>
    </row>
    <row r="68" spans="1:3" x14ac:dyDescent="0.2">
      <c r="A68" s="26">
        <v>20</v>
      </c>
      <c r="B68" s="114"/>
      <c r="C68" s="66" t="s">
        <v>2</v>
      </c>
    </row>
    <row r="69" spans="1:3" x14ac:dyDescent="0.2">
      <c r="A69" s="26">
        <v>21</v>
      </c>
      <c r="B69" s="114"/>
      <c r="C69" s="66" t="s">
        <v>2</v>
      </c>
    </row>
    <row r="70" spans="1:3" x14ac:dyDescent="0.2">
      <c r="A70" s="26">
        <v>22</v>
      </c>
      <c r="B70" s="114"/>
      <c r="C70" s="66" t="s">
        <v>2</v>
      </c>
    </row>
    <row r="71" spans="1:3" x14ac:dyDescent="0.2">
      <c r="A71" s="26">
        <v>23</v>
      </c>
      <c r="B71" s="114"/>
      <c r="C71" s="66" t="s">
        <v>2</v>
      </c>
    </row>
    <row r="72" spans="1:3" x14ac:dyDescent="0.2">
      <c r="A72" s="26">
        <v>24</v>
      </c>
      <c r="B72" s="114"/>
      <c r="C72" s="66" t="s">
        <v>2</v>
      </c>
    </row>
    <row r="73" spans="1:3" x14ac:dyDescent="0.2">
      <c r="A73" s="26">
        <v>25</v>
      </c>
      <c r="B73" s="114"/>
      <c r="C73" s="66" t="s">
        <v>2</v>
      </c>
    </row>
    <row r="74" spans="1:3" x14ac:dyDescent="0.2">
      <c r="A74" s="26">
        <v>26</v>
      </c>
      <c r="B74" s="114"/>
      <c r="C74" s="66" t="s">
        <v>2</v>
      </c>
    </row>
    <row r="75" spans="1:3" x14ac:dyDescent="0.2">
      <c r="A75" s="26">
        <v>27</v>
      </c>
      <c r="B75" s="114"/>
      <c r="C75" s="66" t="s">
        <v>2</v>
      </c>
    </row>
    <row r="76" spans="1:3" x14ac:dyDescent="0.2">
      <c r="A76" s="26">
        <v>28</v>
      </c>
      <c r="B76" s="114"/>
      <c r="C76" s="66" t="s">
        <v>2</v>
      </c>
    </row>
    <row r="77" spans="1:3" x14ac:dyDescent="0.2">
      <c r="A77" s="26">
        <v>29</v>
      </c>
      <c r="B77" s="114"/>
      <c r="C77" s="66" t="s">
        <v>2</v>
      </c>
    </row>
    <row r="78" spans="1:3" x14ac:dyDescent="0.2">
      <c r="A78" s="26">
        <v>30</v>
      </c>
      <c r="B78" s="114"/>
      <c r="C78" s="66" t="s">
        <v>2</v>
      </c>
    </row>
    <row r="79" spans="1:3" x14ac:dyDescent="0.2">
      <c r="A79" s="35"/>
      <c r="B79" s="67"/>
      <c r="C79" s="68"/>
    </row>
  </sheetData>
  <mergeCells count="90">
    <mergeCell ref="AB5:AE5"/>
    <mergeCell ref="P39:Q39"/>
    <mergeCell ref="A48:C48"/>
    <mergeCell ref="A47:G47"/>
    <mergeCell ref="X7:AE7"/>
    <mergeCell ref="B43:G43"/>
    <mergeCell ref="B44:G44"/>
    <mergeCell ref="B45:G45"/>
    <mergeCell ref="S42:T42"/>
    <mergeCell ref="L39:M39"/>
    <mergeCell ref="AB40:AE40"/>
    <mergeCell ref="B41:D41"/>
    <mergeCell ref="L41:M41"/>
    <mergeCell ref="P41:Q41"/>
    <mergeCell ref="X40:Z40"/>
    <mergeCell ref="X36:Z36"/>
    <mergeCell ref="AB36:AE36"/>
    <mergeCell ref="X37:Z37"/>
    <mergeCell ref="AB37:AE37"/>
    <mergeCell ref="X38:Z38"/>
    <mergeCell ref="AB38:AE38"/>
    <mergeCell ref="X33:Z33"/>
    <mergeCell ref="AB33:AE33"/>
    <mergeCell ref="X34:Z34"/>
    <mergeCell ref="AB34:AE34"/>
    <mergeCell ref="X35:Z35"/>
    <mergeCell ref="AB35:AE35"/>
    <mergeCell ref="X30:Z30"/>
    <mergeCell ref="AB30:AE30"/>
    <mergeCell ref="X31:Z31"/>
    <mergeCell ref="AB31:AE31"/>
    <mergeCell ref="X32:Z32"/>
    <mergeCell ref="AB32:AE32"/>
    <mergeCell ref="AB28:AE28"/>
    <mergeCell ref="X28:Z28"/>
    <mergeCell ref="AB27:AE27"/>
    <mergeCell ref="X29:Z29"/>
    <mergeCell ref="AB29:AE29"/>
    <mergeCell ref="X25:Z25"/>
    <mergeCell ref="AB25:AE25"/>
    <mergeCell ref="X26:Z26"/>
    <mergeCell ref="AB26:AE26"/>
    <mergeCell ref="X27:Z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O79"/>
  <sheetViews>
    <sheetView workbookViewId="0">
      <selection activeCell="X8" sqref="X8:AE38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0.2851562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7.425781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0.4257812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71" t="s">
        <v>23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2"/>
      <c r="O2" s="166" t="s">
        <v>84</v>
      </c>
      <c r="P2" s="167"/>
      <c r="Q2" s="167"/>
      <c r="R2" s="167"/>
      <c r="S2" s="167"/>
      <c r="T2" s="167"/>
      <c r="U2" s="167"/>
      <c r="V2" s="167"/>
      <c r="W2" s="2"/>
      <c r="X2" s="165" t="s">
        <v>20</v>
      </c>
      <c r="Y2" s="165"/>
      <c r="Z2" s="165"/>
      <c r="AA2" s="165"/>
      <c r="AB2" s="165"/>
      <c r="AC2" s="165"/>
      <c r="AD2" s="165"/>
      <c r="AE2" s="165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68" t="s">
        <v>21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2"/>
      <c r="X4" s="148" t="s">
        <v>85</v>
      </c>
      <c r="Y4" s="147"/>
      <c r="Z4" s="147"/>
      <c r="AA4" s="9"/>
      <c r="AB4" s="148" t="s">
        <v>85</v>
      </c>
      <c r="AC4" s="147"/>
      <c r="AD4" s="147"/>
      <c r="AE4" s="147"/>
      <c r="AF4" s="2"/>
    </row>
    <row r="5" spans="1:119" ht="12.75" customHeight="1" x14ac:dyDescent="0.25">
      <c r="A5" s="2"/>
      <c r="B5" s="169" t="s">
        <v>22</v>
      </c>
      <c r="C5" s="169"/>
      <c r="D5" s="169"/>
      <c r="E5" s="169"/>
      <c r="F5" s="169"/>
      <c r="G5" s="169"/>
      <c r="H5" s="169"/>
      <c r="I5" s="10"/>
      <c r="J5" s="2"/>
      <c r="K5" s="170" t="s">
        <v>24</v>
      </c>
      <c r="L5" s="170"/>
      <c r="M5" s="170"/>
      <c r="N5" s="2"/>
      <c r="O5" s="170" t="s">
        <v>25</v>
      </c>
      <c r="P5" s="170"/>
      <c r="Q5" s="170"/>
      <c r="R5" s="11"/>
      <c r="S5" s="175" t="s">
        <v>12</v>
      </c>
      <c r="T5" s="175"/>
      <c r="U5" s="175"/>
      <c r="V5" s="175"/>
      <c r="W5" s="2"/>
      <c r="X5" s="144" t="s">
        <v>15</v>
      </c>
      <c r="Y5" s="144"/>
      <c r="Z5" s="144"/>
      <c r="AA5" s="2"/>
      <c r="AB5" s="144" t="s">
        <v>31</v>
      </c>
      <c r="AC5" s="144"/>
      <c r="AD5" s="144"/>
      <c r="AE5" s="144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59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4" t="s">
        <v>17</v>
      </c>
      <c r="Y6" s="144"/>
      <c r="Z6" s="144"/>
      <c r="AA6" s="2"/>
      <c r="AB6" s="144" t="s">
        <v>30</v>
      </c>
      <c r="AC6" s="144"/>
      <c r="AD6" s="144"/>
      <c r="AE6" s="144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58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49" t="s">
        <v>54</v>
      </c>
      <c r="Y7" s="149"/>
      <c r="Z7" s="149"/>
      <c r="AA7" s="149"/>
      <c r="AB7" s="149"/>
      <c r="AC7" s="149"/>
      <c r="AD7" s="149"/>
      <c r="AE7" s="149"/>
      <c r="AF7" s="2"/>
    </row>
    <row r="8" spans="1:119" x14ac:dyDescent="0.2">
      <c r="A8" s="20">
        <v>1</v>
      </c>
      <c r="B8" s="21"/>
      <c r="C8" s="21" t="s">
        <v>2</v>
      </c>
      <c r="D8" s="21"/>
      <c r="E8" s="21" t="s">
        <v>2</v>
      </c>
      <c r="F8" s="39"/>
      <c r="G8" s="23"/>
      <c r="H8" s="21"/>
      <c r="I8" s="21"/>
      <c r="J8" s="39"/>
      <c r="K8" s="20">
        <v>1</v>
      </c>
      <c r="L8" s="24"/>
      <c r="M8" s="24"/>
      <c r="N8" s="39"/>
      <c r="O8" s="20">
        <v>1</v>
      </c>
      <c r="P8" s="27"/>
      <c r="Q8" s="32"/>
      <c r="R8" s="39"/>
      <c r="S8" s="20">
        <v>1</v>
      </c>
      <c r="T8" s="32"/>
      <c r="U8" s="90"/>
      <c r="V8" s="90"/>
      <c r="W8" s="39"/>
      <c r="X8" s="145"/>
      <c r="Y8" s="145"/>
      <c r="Z8" s="145"/>
      <c r="AA8" s="39"/>
      <c r="AB8" s="145"/>
      <c r="AC8" s="145"/>
      <c r="AD8" s="145"/>
      <c r="AE8" s="145"/>
      <c r="AF8" s="2"/>
    </row>
    <row r="9" spans="1:119" x14ac:dyDescent="0.2">
      <c r="A9" s="26">
        <v>2</v>
      </c>
      <c r="B9" s="21"/>
      <c r="C9" s="21" t="s">
        <v>2</v>
      </c>
      <c r="D9" s="21"/>
      <c r="E9" s="21" t="s">
        <v>2</v>
      </c>
      <c r="F9" s="39"/>
      <c r="G9" s="23"/>
      <c r="H9" s="21"/>
      <c r="I9" s="21"/>
      <c r="J9" s="39"/>
      <c r="K9" s="26">
        <v>2</v>
      </c>
      <c r="L9" s="24"/>
      <c r="M9" s="24"/>
      <c r="N9" s="39"/>
      <c r="O9" s="26">
        <v>2</v>
      </c>
      <c r="P9" s="27"/>
      <c r="Q9" s="27"/>
      <c r="R9" s="39"/>
      <c r="S9" s="26">
        <v>2</v>
      </c>
      <c r="T9" s="32"/>
      <c r="U9" s="31"/>
      <c r="V9" s="31"/>
      <c r="W9" s="39"/>
      <c r="X9" s="145"/>
      <c r="Y9" s="145"/>
      <c r="Z9" s="145"/>
      <c r="AA9" s="39"/>
      <c r="AB9" s="145"/>
      <c r="AC9" s="145"/>
      <c r="AD9" s="145"/>
      <c r="AE9" s="145"/>
      <c r="AF9" s="2"/>
    </row>
    <row r="10" spans="1:119" x14ac:dyDescent="0.2">
      <c r="A10" s="26">
        <v>3</v>
      </c>
      <c r="B10" s="21"/>
      <c r="C10" s="21" t="s">
        <v>2</v>
      </c>
      <c r="D10" s="21"/>
      <c r="E10" s="21" t="s">
        <v>2</v>
      </c>
      <c r="F10" s="39"/>
      <c r="G10" s="23"/>
      <c r="H10" s="21"/>
      <c r="I10" s="21"/>
      <c r="J10" s="39"/>
      <c r="K10" s="26">
        <v>3</v>
      </c>
      <c r="L10" s="24"/>
      <c r="M10" s="24"/>
      <c r="N10" s="39"/>
      <c r="O10" s="26">
        <v>3</v>
      </c>
      <c r="P10" s="27"/>
      <c r="Q10" s="27"/>
      <c r="R10" s="39"/>
      <c r="S10" s="26">
        <v>3</v>
      </c>
      <c r="T10" s="32"/>
      <c r="U10" s="90"/>
      <c r="V10" s="90"/>
      <c r="W10" s="39"/>
      <c r="X10" s="145"/>
      <c r="Y10" s="145"/>
      <c r="Z10" s="145"/>
      <c r="AA10" s="39"/>
      <c r="AB10" s="145"/>
      <c r="AC10" s="145"/>
      <c r="AD10" s="145"/>
      <c r="AE10" s="145"/>
      <c r="AF10" s="2"/>
    </row>
    <row r="11" spans="1:119" x14ac:dyDescent="0.2">
      <c r="A11" s="26">
        <v>4</v>
      </c>
      <c r="B11" s="21"/>
      <c r="C11" s="21" t="s">
        <v>2</v>
      </c>
      <c r="D11" s="21"/>
      <c r="E11" s="21" t="s">
        <v>2</v>
      </c>
      <c r="F11" s="39"/>
      <c r="G11" s="23"/>
      <c r="H11" s="21"/>
      <c r="I11" s="21"/>
      <c r="J11" s="39"/>
      <c r="K11" s="26">
        <v>4</v>
      </c>
      <c r="L11" s="24"/>
      <c r="M11" s="24"/>
      <c r="N11" s="39"/>
      <c r="O11" s="26">
        <v>4</v>
      </c>
      <c r="P11" s="27"/>
      <c r="Q11" s="27"/>
      <c r="R11" s="39"/>
      <c r="S11" s="26">
        <v>4</v>
      </c>
      <c r="T11" s="32"/>
      <c r="U11" s="90"/>
      <c r="V11" s="90"/>
      <c r="W11" s="39"/>
      <c r="X11" s="145"/>
      <c r="Y11" s="145"/>
      <c r="Z11" s="145"/>
      <c r="AA11" s="39"/>
      <c r="AB11" s="145"/>
      <c r="AC11" s="145"/>
      <c r="AD11" s="145"/>
      <c r="AE11" s="145"/>
      <c r="AF11" s="30"/>
    </row>
    <row r="12" spans="1:119" x14ac:dyDescent="0.2">
      <c r="A12" s="26">
        <v>5</v>
      </c>
      <c r="B12" s="21"/>
      <c r="C12" s="21" t="s">
        <v>2</v>
      </c>
      <c r="D12" s="21"/>
      <c r="E12" s="21" t="s">
        <v>2</v>
      </c>
      <c r="F12" s="39"/>
      <c r="G12" s="23"/>
      <c r="H12" s="21"/>
      <c r="I12" s="121"/>
      <c r="J12" s="39"/>
      <c r="K12" s="26">
        <v>5</v>
      </c>
      <c r="L12" s="24"/>
      <c r="M12" s="24"/>
      <c r="N12" s="39"/>
      <c r="O12" s="26">
        <v>5</v>
      </c>
      <c r="P12" s="27"/>
      <c r="Q12" s="27"/>
      <c r="R12" s="39"/>
      <c r="S12" s="26">
        <v>5</v>
      </c>
      <c r="T12" s="32"/>
      <c r="U12" s="90"/>
      <c r="V12" s="90"/>
      <c r="W12" s="39"/>
      <c r="X12" s="145"/>
      <c r="Y12" s="145"/>
      <c r="Z12" s="145"/>
      <c r="AA12" s="39"/>
      <c r="AB12" s="145"/>
      <c r="AC12" s="145"/>
      <c r="AD12" s="145"/>
      <c r="AE12" s="145"/>
      <c r="AF12" s="2"/>
    </row>
    <row r="13" spans="1:119" x14ac:dyDescent="0.2">
      <c r="A13" s="26">
        <v>6</v>
      </c>
      <c r="B13" s="21"/>
      <c r="C13" s="21" t="s">
        <v>2</v>
      </c>
      <c r="D13" s="21"/>
      <c r="E13" s="21" t="s">
        <v>2</v>
      </c>
      <c r="F13" s="39"/>
      <c r="G13" s="23"/>
      <c r="H13" s="21"/>
      <c r="I13" s="21"/>
      <c r="J13" s="39"/>
      <c r="K13" s="26">
        <v>6</v>
      </c>
      <c r="L13" s="24"/>
      <c r="M13" s="24"/>
      <c r="N13" s="39"/>
      <c r="O13" s="26">
        <v>6</v>
      </c>
      <c r="P13" s="27"/>
      <c r="Q13" s="32"/>
      <c r="R13" s="39"/>
      <c r="S13" s="26">
        <v>6</v>
      </c>
      <c r="T13" s="32"/>
      <c r="U13" s="90"/>
      <c r="V13" s="90"/>
      <c r="W13" s="39"/>
      <c r="X13" s="145"/>
      <c r="Y13" s="145"/>
      <c r="Z13" s="145"/>
      <c r="AA13" s="39"/>
      <c r="AB13" s="145"/>
      <c r="AC13" s="145"/>
      <c r="AD13" s="145"/>
      <c r="AE13" s="145"/>
      <c r="AF13" s="2"/>
    </row>
    <row r="14" spans="1:119" x14ac:dyDescent="0.2">
      <c r="A14" s="26">
        <v>7</v>
      </c>
      <c r="B14" s="21"/>
      <c r="C14" s="21" t="s">
        <v>2</v>
      </c>
      <c r="D14" s="21"/>
      <c r="E14" s="21" t="s">
        <v>2</v>
      </c>
      <c r="F14" s="39"/>
      <c r="G14" s="23"/>
      <c r="H14" s="21"/>
      <c r="I14" s="21"/>
      <c r="J14" s="39"/>
      <c r="K14" s="26">
        <v>7</v>
      </c>
      <c r="L14" s="24"/>
      <c r="M14" s="24"/>
      <c r="N14" s="39"/>
      <c r="O14" s="26">
        <v>7</v>
      </c>
      <c r="P14" s="75"/>
      <c r="Q14" s="27"/>
      <c r="R14" s="39"/>
      <c r="S14" s="26">
        <v>7</v>
      </c>
      <c r="T14" s="32"/>
      <c r="U14" s="90"/>
      <c r="V14" s="90"/>
      <c r="W14" s="39"/>
      <c r="X14" s="145"/>
      <c r="Y14" s="145"/>
      <c r="Z14" s="145"/>
      <c r="AA14" s="39"/>
      <c r="AB14" s="145"/>
      <c r="AC14" s="145"/>
      <c r="AD14" s="145"/>
      <c r="AE14" s="145"/>
      <c r="AF14" s="2"/>
    </row>
    <row r="15" spans="1:119" x14ac:dyDescent="0.2">
      <c r="A15" s="26">
        <v>8</v>
      </c>
      <c r="B15" s="21"/>
      <c r="C15" s="21" t="s">
        <v>2</v>
      </c>
      <c r="D15" s="21"/>
      <c r="E15" s="21" t="s">
        <v>2</v>
      </c>
      <c r="F15" s="39"/>
      <c r="G15" s="23"/>
      <c r="H15" s="21"/>
      <c r="I15" s="21"/>
      <c r="J15" s="39"/>
      <c r="K15" s="26">
        <v>8</v>
      </c>
      <c r="L15" s="24"/>
      <c r="M15" s="24"/>
      <c r="N15" s="39"/>
      <c r="O15" s="26">
        <v>8</v>
      </c>
      <c r="P15" s="75"/>
      <c r="Q15" s="27"/>
      <c r="R15" s="39"/>
      <c r="S15" s="26">
        <v>8</v>
      </c>
      <c r="T15" s="32"/>
      <c r="U15" s="90"/>
      <c r="V15" s="90"/>
      <c r="W15" s="39"/>
      <c r="X15" s="145"/>
      <c r="Y15" s="145"/>
      <c r="Z15" s="145"/>
      <c r="AA15" s="39"/>
      <c r="AB15" s="145"/>
      <c r="AC15" s="145"/>
      <c r="AD15" s="145"/>
      <c r="AE15" s="145"/>
      <c r="AF15" s="2"/>
    </row>
    <row r="16" spans="1:119" x14ac:dyDescent="0.2">
      <c r="A16" s="26">
        <v>9</v>
      </c>
      <c r="B16" s="21"/>
      <c r="C16" s="21" t="s">
        <v>2</v>
      </c>
      <c r="D16" s="21"/>
      <c r="E16" s="21" t="s">
        <v>2</v>
      </c>
      <c r="F16" s="39"/>
      <c r="G16" s="23"/>
      <c r="H16" s="21"/>
      <c r="I16" s="21"/>
      <c r="J16" s="39"/>
      <c r="K16" s="26">
        <v>9</v>
      </c>
      <c r="L16" s="24"/>
      <c r="M16" s="24"/>
      <c r="N16" s="39"/>
      <c r="O16" s="26">
        <v>9</v>
      </c>
      <c r="P16" s="27"/>
      <c r="Q16" s="27"/>
      <c r="R16" s="39"/>
      <c r="S16" s="26">
        <v>9</v>
      </c>
      <c r="T16" s="32"/>
      <c r="U16" s="90"/>
      <c r="V16" s="90"/>
      <c r="W16" s="39"/>
      <c r="X16" s="145"/>
      <c r="Y16" s="145"/>
      <c r="Z16" s="145"/>
      <c r="AA16" s="39"/>
      <c r="AB16" s="145"/>
      <c r="AC16" s="145"/>
      <c r="AD16" s="145"/>
      <c r="AE16" s="145"/>
      <c r="AF16" s="2"/>
    </row>
    <row r="17" spans="1:32" x14ac:dyDescent="0.2">
      <c r="A17" s="26">
        <v>10</v>
      </c>
      <c r="B17" s="21"/>
      <c r="C17" s="21" t="s">
        <v>2</v>
      </c>
      <c r="D17" s="21"/>
      <c r="E17" s="21" t="s">
        <v>2</v>
      </c>
      <c r="F17" s="39"/>
      <c r="G17" s="23"/>
      <c r="H17" s="31"/>
      <c r="I17" s="31"/>
      <c r="J17" s="39"/>
      <c r="K17" s="26">
        <v>10</v>
      </c>
      <c r="L17" s="24"/>
      <c r="M17" s="24"/>
      <c r="N17" s="39"/>
      <c r="O17" s="26">
        <v>10</v>
      </c>
      <c r="P17" s="27"/>
      <c r="Q17" s="27"/>
      <c r="R17" s="39"/>
      <c r="S17" s="26">
        <v>10</v>
      </c>
      <c r="T17" s="32"/>
      <c r="U17" s="31"/>
      <c r="V17" s="31"/>
      <c r="W17" s="39"/>
      <c r="X17" s="145"/>
      <c r="Y17" s="145"/>
      <c r="Z17" s="145"/>
      <c r="AA17" s="39"/>
      <c r="AB17" s="145"/>
      <c r="AC17" s="145"/>
      <c r="AD17" s="145"/>
      <c r="AE17" s="145"/>
      <c r="AF17" s="2"/>
    </row>
    <row r="18" spans="1:32" x14ac:dyDescent="0.2">
      <c r="A18" s="26">
        <v>11</v>
      </c>
      <c r="B18" s="129"/>
      <c r="C18" s="21" t="s">
        <v>2</v>
      </c>
      <c r="D18" s="21"/>
      <c r="E18" s="21" t="s">
        <v>2</v>
      </c>
      <c r="F18" s="39"/>
      <c r="G18" s="23"/>
      <c r="H18" s="21"/>
      <c r="I18" s="21"/>
      <c r="J18" s="39"/>
      <c r="K18" s="26">
        <v>11</v>
      </c>
      <c r="L18" s="24"/>
      <c r="M18" s="24"/>
      <c r="N18" s="39"/>
      <c r="O18" s="26">
        <v>11</v>
      </c>
      <c r="P18" s="27"/>
      <c r="Q18" s="27"/>
      <c r="R18" s="39"/>
      <c r="S18" s="26">
        <v>11</v>
      </c>
      <c r="T18" s="32"/>
      <c r="U18" s="90"/>
      <c r="V18" s="90"/>
      <c r="W18" s="39"/>
      <c r="X18" s="145"/>
      <c r="Y18" s="145"/>
      <c r="Z18" s="145"/>
      <c r="AA18" s="39"/>
      <c r="AB18" s="145"/>
      <c r="AC18" s="145"/>
      <c r="AD18" s="145"/>
      <c r="AE18" s="145"/>
      <c r="AF18" s="2"/>
    </row>
    <row r="19" spans="1:32" x14ac:dyDescent="0.2">
      <c r="A19" s="26">
        <v>12</v>
      </c>
      <c r="B19" s="21"/>
      <c r="C19" s="21" t="s">
        <v>2</v>
      </c>
      <c r="D19" s="21"/>
      <c r="E19" s="21" t="s">
        <v>2</v>
      </c>
      <c r="F19" s="39"/>
      <c r="G19" s="23"/>
      <c r="H19" s="21"/>
      <c r="I19" s="21"/>
      <c r="J19" s="39"/>
      <c r="K19" s="26">
        <v>12</v>
      </c>
      <c r="L19" s="24"/>
      <c r="M19" s="24"/>
      <c r="N19" s="39"/>
      <c r="O19" s="26">
        <v>12</v>
      </c>
      <c r="P19" s="27"/>
      <c r="Q19" s="122"/>
      <c r="R19" s="39"/>
      <c r="S19" s="26">
        <v>12</v>
      </c>
      <c r="T19" s="32"/>
      <c r="U19" s="90"/>
      <c r="V19" s="90"/>
      <c r="W19" s="39"/>
      <c r="X19" s="145"/>
      <c r="Y19" s="145"/>
      <c r="Z19" s="145"/>
      <c r="AA19" s="39"/>
      <c r="AB19" s="145"/>
      <c r="AC19" s="145"/>
      <c r="AD19" s="145"/>
      <c r="AE19" s="145"/>
      <c r="AF19" s="2"/>
    </row>
    <row r="20" spans="1:32" x14ac:dyDescent="0.2">
      <c r="A20" s="26">
        <v>13</v>
      </c>
      <c r="B20" s="21"/>
      <c r="C20" s="21" t="s">
        <v>2</v>
      </c>
      <c r="D20" s="21"/>
      <c r="E20" s="21" t="s">
        <v>2</v>
      </c>
      <c r="F20" s="39"/>
      <c r="G20" s="23"/>
      <c r="H20" s="121"/>
      <c r="I20" s="121"/>
      <c r="J20" s="39"/>
      <c r="K20" s="26">
        <v>13</v>
      </c>
      <c r="L20" s="24"/>
      <c r="M20" s="24"/>
      <c r="N20" s="39"/>
      <c r="O20" s="26">
        <v>13</v>
      </c>
      <c r="P20" s="27"/>
      <c r="Q20" s="27"/>
      <c r="R20" s="33"/>
      <c r="S20" s="26">
        <v>13</v>
      </c>
      <c r="T20" s="32"/>
      <c r="U20" s="90"/>
      <c r="V20" s="90"/>
      <c r="W20" s="39"/>
      <c r="X20" s="145"/>
      <c r="Y20" s="145"/>
      <c r="Z20" s="145"/>
      <c r="AA20" s="39"/>
      <c r="AB20" s="145"/>
      <c r="AC20" s="145"/>
      <c r="AD20" s="145"/>
      <c r="AE20" s="145"/>
      <c r="AF20" s="2"/>
    </row>
    <row r="21" spans="1:32" x14ac:dyDescent="0.2">
      <c r="A21" s="26">
        <v>14</v>
      </c>
      <c r="B21" s="21"/>
      <c r="C21" s="21" t="s">
        <v>2</v>
      </c>
      <c r="D21" s="21"/>
      <c r="E21" s="21" t="s">
        <v>2</v>
      </c>
      <c r="F21" s="39"/>
      <c r="G21" s="23"/>
      <c r="H21" s="21"/>
      <c r="I21" s="21"/>
      <c r="J21" s="39"/>
      <c r="K21" s="26">
        <v>14</v>
      </c>
      <c r="L21" s="24"/>
      <c r="M21" s="24"/>
      <c r="N21" s="39"/>
      <c r="O21" s="26">
        <v>14</v>
      </c>
      <c r="P21" s="27"/>
      <c r="Q21" s="27"/>
      <c r="R21" s="39"/>
      <c r="S21" s="26">
        <v>14</v>
      </c>
      <c r="T21" s="32"/>
      <c r="U21" s="90"/>
      <c r="V21" s="90"/>
      <c r="W21" s="39"/>
      <c r="X21" s="145"/>
      <c r="Y21" s="145"/>
      <c r="Z21" s="145"/>
      <c r="AA21" s="39"/>
      <c r="AB21" s="145"/>
      <c r="AC21" s="145"/>
      <c r="AD21" s="145"/>
      <c r="AE21" s="145"/>
      <c r="AF21" s="2"/>
    </row>
    <row r="22" spans="1:32" x14ac:dyDescent="0.2">
      <c r="A22" s="26">
        <v>15</v>
      </c>
      <c r="B22" s="29"/>
      <c r="C22" s="21" t="s">
        <v>2</v>
      </c>
      <c r="D22" s="21"/>
      <c r="E22" s="21" t="s">
        <v>2</v>
      </c>
      <c r="F22" s="39"/>
      <c r="G22" s="23"/>
      <c r="H22" s="21"/>
      <c r="I22" s="21"/>
      <c r="J22" s="39"/>
      <c r="K22" s="26">
        <v>15</v>
      </c>
      <c r="L22" s="24"/>
      <c r="M22" s="24"/>
      <c r="N22" s="39"/>
      <c r="O22" s="26">
        <v>15</v>
      </c>
      <c r="P22" s="27"/>
      <c r="Q22" s="27"/>
      <c r="R22" s="39"/>
      <c r="S22" s="26">
        <v>15</v>
      </c>
      <c r="T22" s="32"/>
      <c r="U22" s="90"/>
      <c r="V22" s="90"/>
      <c r="W22" s="39"/>
      <c r="X22" s="145"/>
      <c r="Y22" s="145"/>
      <c r="Z22" s="145"/>
      <c r="AA22" s="39"/>
      <c r="AB22" s="145"/>
      <c r="AC22" s="145"/>
      <c r="AD22" s="145"/>
      <c r="AE22" s="145"/>
      <c r="AF22" s="2"/>
    </row>
    <row r="23" spans="1:32" x14ac:dyDescent="0.2">
      <c r="A23" s="26">
        <v>16</v>
      </c>
      <c r="B23" s="21"/>
      <c r="C23" s="21" t="s">
        <v>2</v>
      </c>
      <c r="D23" s="21"/>
      <c r="E23" s="21" t="s">
        <v>2</v>
      </c>
      <c r="F23" s="39"/>
      <c r="G23" s="23"/>
      <c r="H23" s="21"/>
      <c r="I23" s="21"/>
      <c r="J23" s="39"/>
      <c r="K23" s="26">
        <v>16</v>
      </c>
      <c r="L23" s="24"/>
      <c r="M23" s="24"/>
      <c r="N23" s="39"/>
      <c r="O23" s="26">
        <v>16</v>
      </c>
      <c r="P23" s="27"/>
      <c r="Q23" s="27"/>
      <c r="R23" s="39"/>
      <c r="S23" s="26">
        <v>16</v>
      </c>
      <c r="T23" s="32"/>
      <c r="U23" s="31"/>
      <c r="V23" s="31"/>
      <c r="W23" s="39"/>
      <c r="X23" s="145"/>
      <c r="Y23" s="145"/>
      <c r="Z23" s="145"/>
      <c r="AA23" s="39"/>
      <c r="AB23" s="145"/>
      <c r="AC23" s="145"/>
      <c r="AD23" s="145"/>
      <c r="AE23" s="145"/>
      <c r="AF23" s="2"/>
    </row>
    <row r="24" spans="1:32" x14ac:dyDescent="0.2">
      <c r="A24" s="26">
        <v>17</v>
      </c>
      <c r="B24" s="21"/>
      <c r="C24" s="21" t="s">
        <v>2</v>
      </c>
      <c r="D24" s="21"/>
      <c r="E24" s="21" t="s">
        <v>2</v>
      </c>
      <c r="F24" s="39"/>
      <c r="G24" s="23"/>
      <c r="H24" s="21"/>
      <c r="I24" s="21"/>
      <c r="J24" s="39"/>
      <c r="K24" s="26">
        <v>17</v>
      </c>
      <c r="L24" s="24"/>
      <c r="M24" s="24"/>
      <c r="N24" s="39"/>
      <c r="O24" s="26">
        <v>17</v>
      </c>
      <c r="P24" s="27"/>
      <c r="Q24" s="27"/>
      <c r="R24" s="39"/>
      <c r="S24" s="26">
        <v>17</v>
      </c>
      <c r="T24" s="32"/>
      <c r="U24" s="90"/>
      <c r="V24" s="90"/>
      <c r="W24" s="39"/>
      <c r="X24" s="145"/>
      <c r="Y24" s="145"/>
      <c r="Z24" s="145"/>
      <c r="AA24" s="39"/>
      <c r="AB24" s="145"/>
      <c r="AC24" s="145"/>
      <c r="AD24" s="145"/>
      <c r="AE24" s="145"/>
      <c r="AF24" s="2"/>
    </row>
    <row r="25" spans="1:32" x14ac:dyDescent="0.2">
      <c r="A25" s="26">
        <v>18</v>
      </c>
      <c r="B25" s="21"/>
      <c r="C25" s="21" t="s">
        <v>2</v>
      </c>
      <c r="D25" s="121"/>
      <c r="E25" s="21" t="s">
        <v>2</v>
      </c>
      <c r="F25" s="39"/>
      <c r="G25" s="23"/>
      <c r="H25" s="21"/>
      <c r="I25" s="21"/>
      <c r="J25" s="39"/>
      <c r="K25" s="26">
        <v>18</v>
      </c>
      <c r="L25" s="24"/>
      <c r="M25" s="24"/>
      <c r="N25" s="39"/>
      <c r="O25" s="26">
        <v>18</v>
      </c>
      <c r="P25" s="27"/>
      <c r="Q25" s="27"/>
      <c r="R25" s="39"/>
      <c r="S25" s="26">
        <v>18</v>
      </c>
      <c r="T25" s="32"/>
      <c r="U25" s="90"/>
      <c r="V25" s="90"/>
      <c r="W25" s="39"/>
      <c r="X25" s="145"/>
      <c r="Y25" s="145"/>
      <c r="Z25" s="145"/>
      <c r="AA25" s="39"/>
      <c r="AB25" s="145"/>
      <c r="AC25" s="145"/>
      <c r="AD25" s="145"/>
      <c r="AE25" s="145"/>
      <c r="AF25" s="34"/>
    </row>
    <row r="26" spans="1:32" x14ac:dyDescent="0.2">
      <c r="A26" s="26">
        <v>19</v>
      </c>
      <c r="B26" s="21"/>
      <c r="C26" s="21" t="s">
        <v>2</v>
      </c>
      <c r="D26" s="21"/>
      <c r="E26" s="21" t="s">
        <v>2</v>
      </c>
      <c r="F26" s="39"/>
      <c r="G26" s="23"/>
      <c r="H26" s="21"/>
      <c r="I26" s="21"/>
      <c r="J26" s="39"/>
      <c r="K26" s="26">
        <v>19</v>
      </c>
      <c r="L26" s="24"/>
      <c r="M26" s="24"/>
      <c r="N26" s="39"/>
      <c r="O26" s="26">
        <v>19</v>
      </c>
      <c r="P26" s="27"/>
      <c r="Q26" s="27"/>
      <c r="R26" s="39"/>
      <c r="S26" s="26">
        <v>19</v>
      </c>
      <c r="T26" s="32"/>
      <c r="U26" s="90"/>
      <c r="V26" s="90"/>
      <c r="W26" s="39"/>
      <c r="X26" s="145"/>
      <c r="Y26" s="145"/>
      <c r="Z26" s="145"/>
      <c r="AA26" s="39"/>
      <c r="AB26" s="145"/>
      <c r="AC26" s="145"/>
      <c r="AD26" s="145"/>
      <c r="AE26" s="145"/>
      <c r="AF26" s="34"/>
    </row>
    <row r="27" spans="1:32" x14ac:dyDescent="0.2">
      <c r="A27" s="26">
        <v>20</v>
      </c>
      <c r="B27" s="21"/>
      <c r="C27" s="21" t="s">
        <v>2</v>
      </c>
      <c r="D27" s="21"/>
      <c r="E27" s="21" t="s">
        <v>2</v>
      </c>
      <c r="F27" s="39"/>
      <c r="G27" s="23"/>
      <c r="H27" s="21"/>
      <c r="I27" s="21"/>
      <c r="J27" s="39"/>
      <c r="K27" s="26">
        <v>20</v>
      </c>
      <c r="L27" s="24"/>
      <c r="M27" s="24"/>
      <c r="N27" s="39"/>
      <c r="O27" s="26">
        <v>20</v>
      </c>
      <c r="P27" s="27"/>
      <c r="Q27" s="75"/>
      <c r="R27" s="39"/>
      <c r="S27" s="26">
        <v>20</v>
      </c>
      <c r="T27" s="32"/>
      <c r="U27" s="90"/>
      <c r="V27" s="90"/>
      <c r="W27" s="39"/>
      <c r="X27" s="145"/>
      <c r="Y27" s="145"/>
      <c r="Z27" s="145"/>
      <c r="AA27" s="39"/>
      <c r="AB27" s="145"/>
      <c r="AC27" s="145"/>
      <c r="AD27" s="145"/>
      <c r="AE27" s="145"/>
      <c r="AF27" s="34"/>
    </row>
    <row r="28" spans="1:32" ht="12.75" x14ac:dyDescent="0.2">
      <c r="A28" s="26">
        <v>21</v>
      </c>
      <c r="B28" s="21"/>
      <c r="C28" s="21" t="s">
        <v>2</v>
      </c>
      <c r="D28" s="21"/>
      <c r="E28" s="21" t="s">
        <v>2</v>
      </c>
      <c r="F28" s="39"/>
      <c r="G28" s="23"/>
      <c r="H28" s="21"/>
      <c r="I28" s="21"/>
      <c r="J28" s="39"/>
      <c r="K28" s="26">
        <v>21</v>
      </c>
      <c r="L28" s="126"/>
      <c r="M28" s="24"/>
      <c r="N28" s="39"/>
      <c r="O28" s="26">
        <v>21</v>
      </c>
      <c r="P28" s="27"/>
      <c r="Q28" s="27"/>
      <c r="R28" s="39"/>
      <c r="S28" s="26">
        <v>21</v>
      </c>
      <c r="T28" s="32"/>
      <c r="U28" s="90"/>
      <c r="V28" s="90"/>
      <c r="W28" s="117"/>
      <c r="X28" s="145"/>
      <c r="Y28" s="145"/>
      <c r="Z28" s="145"/>
      <c r="AA28" s="39"/>
      <c r="AB28" s="145"/>
      <c r="AC28" s="145"/>
      <c r="AD28" s="145"/>
      <c r="AE28" s="145"/>
      <c r="AF28" s="2"/>
    </row>
    <row r="29" spans="1:32" x14ac:dyDescent="0.2">
      <c r="A29" s="26">
        <v>22</v>
      </c>
      <c r="B29" s="21"/>
      <c r="C29" s="21" t="s">
        <v>2</v>
      </c>
      <c r="D29" s="21"/>
      <c r="E29" s="21" t="s">
        <v>2</v>
      </c>
      <c r="F29" s="39"/>
      <c r="G29" s="23"/>
      <c r="H29" s="21"/>
      <c r="I29" s="21"/>
      <c r="J29" s="39"/>
      <c r="K29" s="26">
        <v>22</v>
      </c>
      <c r="L29" s="24"/>
      <c r="M29" s="24"/>
      <c r="N29" s="39"/>
      <c r="O29" s="26">
        <v>22</v>
      </c>
      <c r="P29" s="27"/>
      <c r="Q29" s="27"/>
      <c r="R29" s="39"/>
      <c r="S29" s="26">
        <v>22</v>
      </c>
      <c r="T29" s="32"/>
      <c r="U29" s="123"/>
      <c r="V29" s="123"/>
      <c r="W29" s="39"/>
      <c r="X29" s="145"/>
      <c r="Y29" s="145"/>
      <c r="Z29" s="145"/>
      <c r="AA29" s="39"/>
      <c r="AB29" s="145"/>
      <c r="AC29" s="145"/>
      <c r="AD29" s="145"/>
      <c r="AE29" s="145"/>
      <c r="AF29" s="34"/>
    </row>
    <row r="30" spans="1:32" x14ac:dyDescent="0.2">
      <c r="A30" s="26">
        <v>23</v>
      </c>
      <c r="B30" s="21"/>
      <c r="C30" s="21" t="s">
        <v>2</v>
      </c>
      <c r="D30" s="21"/>
      <c r="E30" s="21" t="s">
        <v>2</v>
      </c>
      <c r="F30" s="39"/>
      <c r="G30" s="23"/>
      <c r="H30" s="21"/>
      <c r="I30" s="21"/>
      <c r="J30" s="39"/>
      <c r="K30" s="26">
        <v>23</v>
      </c>
      <c r="L30" s="24"/>
      <c r="M30" s="24"/>
      <c r="N30" s="39"/>
      <c r="O30" s="26">
        <v>23</v>
      </c>
      <c r="P30" s="124"/>
      <c r="Q30" s="32"/>
      <c r="R30" s="39"/>
      <c r="S30" s="26">
        <v>23</v>
      </c>
      <c r="T30" s="32"/>
      <c r="U30" s="90"/>
      <c r="V30" s="90"/>
      <c r="W30" s="39"/>
      <c r="X30" s="145"/>
      <c r="Y30" s="145"/>
      <c r="Z30" s="145"/>
      <c r="AA30" s="39"/>
      <c r="AB30" s="145"/>
      <c r="AC30" s="145"/>
      <c r="AD30" s="145"/>
      <c r="AE30" s="145"/>
      <c r="AF30" s="2"/>
    </row>
    <row r="31" spans="1:32" x14ac:dyDescent="0.2">
      <c r="A31" s="26">
        <v>24</v>
      </c>
      <c r="B31" s="21"/>
      <c r="C31" s="21" t="s">
        <v>2</v>
      </c>
      <c r="D31" s="21"/>
      <c r="E31" s="21" t="s">
        <v>2</v>
      </c>
      <c r="F31" s="39"/>
      <c r="G31" s="23"/>
      <c r="H31" s="21"/>
      <c r="I31" s="21"/>
      <c r="J31" s="39"/>
      <c r="K31" s="26">
        <v>24</v>
      </c>
      <c r="L31" s="24"/>
      <c r="M31" s="24"/>
      <c r="N31" s="39"/>
      <c r="O31" s="26">
        <v>24</v>
      </c>
      <c r="P31" s="27"/>
      <c r="Q31" s="27"/>
      <c r="R31" s="39"/>
      <c r="S31" s="26">
        <v>24</v>
      </c>
      <c r="T31" s="32"/>
      <c r="U31" s="90"/>
      <c r="V31" s="90"/>
      <c r="W31" s="39"/>
      <c r="X31" s="145"/>
      <c r="Y31" s="145"/>
      <c r="Z31" s="145"/>
      <c r="AA31" s="39"/>
      <c r="AB31" s="145"/>
      <c r="AC31" s="145"/>
      <c r="AD31" s="145"/>
      <c r="AE31" s="145"/>
      <c r="AF31" s="2"/>
    </row>
    <row r="32" spans="1:32" x14ac:dyDescent="0.2">
      <c r="A32" s="26">
        <v>25</v>
      </c>
      <c r="B32" s="21"/>
      <c r="C32" s="21" t="s">
        <v>2</v>
      </c>
      <c r="D32" s="21"/>
      <c r="E32" s="21" t="s">
        <v>2</v>
      </c>
      <c r="F32" s="39"/>
      <c r="G32" s="23"/>
      <c r="H32" s="21"/>
      <c r="I32" s="21"/>
      <c r="J32" s="39"/>
      <c r="K32" s="26">
        <v>25</v>
      </c>
      <c r="L32" s="24"/>
      <c r="M32" s="24"/>
      <c r="N32" s="39"/>
      <c r="O32" s="26">
        <v>25</v>
      </c>
      <c r="P32" s="27"/>
      <c r="Q32" s="27"/>
      <c r="R32" s="39"/>
      <c r="S32" s="26">
        <v>25</v>
      </c>
      <c r="T32" s="32"/>
      <c r="U32" s="90"/>
      <c r="V32" s="90"/>
      <c r="W32" s="39"/>
      <c r="X32" s="145"/>
      <c r="Y32" s="145"/>
      <c r="Z32" s="145"/>
      <c r="AA32" s="39"/>
      <c r="AB32" s="145"/>
      <c r="AC32" s="145"/>
      <c r="AD32" s="145"/>
      <c r="AE32" s="145"/>
      <c r="AF32" s="2"/>
    </row>
    <row r="33" spans="1:32" x14ac:dyDescent="0.2">
      <c r="A33" s="26">
        <v>26</v>
      </c>
      <c r="B33" s="21"/>
      <c r="C33" s="21" t="s">
        <v>2</v>
      </c>
      <c r="D33" s="21"/>
      <c r="E33" s="21" t="s">
        <v>2</v>
      </c>
      <c r="F33" s="39"/>
      <c r="G33" s="23"/>
      <c r="H33" s="21"/>
      <c r="I33" s="21"/>
      <c r="J33" s="39"/>
      <c r="K33" s="26">
        <v>26</v>
      </c>
      <c r="L33" s="24"/>
      <c r="M33" s="24"/>
      <c r="N33" s="39"/>
      <c r="O33" s="26">
        <v>26</v>
      </c>
      <c r="P33" s="27"/>
      <c r="Q33" s="27"/>
      <c r="R33" s="39"/>
      <c r="S33" s="26">
        <v>26</v>
      </c>
      <c r="T33" s="32"/>
      <c r="U33" s="90"/>
      <c r="V33" s="90"/>
      <c r="W33" s="39"/>
      <c r="X33" s="145"/>
      <c r="Y33" s="145"/>
      <c r="Z33" s="145"/>
      <c r="AA33" s="39"/>
      <c r="AB33" s="145"/>
      <c r="AC33" s="145"/>
      <c r="AD33" s="145"/>
      <c r="AE33" s="145"/>
      <c r="AF33" s="2"/>
    </row>
    <row r="34" spans="1:32" x14ac:dyDescent="0.2">
      <c r="A34" s="26">
        <v>27</v>
      </c>
      <c r="B34" s="21"/>
      <c r="C34" s="21" t="s">
        <v>2</v>
      </c>
      <c r="D34" s="130"/>
      <c r="E34" s="21" t="s">
        <v>2</v>
      </c>
      <c r="F34" s="39"/>
      <c r="G34" s="23"/>
      <c r="H34" s="21"/>
      <c r="I34" s="121"/>
      <c r="J34" s="39"/>
      <c r="K34" s="26">
        <v>27</v>
      </c>
      <c r="L34" s="24"/>
      <c r="M34" s="24"/>
      <c r="N34" s="39"/>
      <c r="O34" s="26">
        <v>27</v>
      </c>
      <c r="P34" s="27"/>
      <c r="Q34" s="27"/>
      <c r="R34" s="39"/>
      <c r="S34" s="26">
        <v>27</v>
      </c>
      <c r="T34" s="32"/>
      <c r="U34" s="90"/>
      <c r="V34" s="90"/>
      <c r="W34" s="39"/>
      <c r="X34" s="145"/>
      <c r="Y34" s="145"/>
      <c r="Z34" s="145"/>
      <c r="AA34" s="39"/>
      <c r="AB34" s="145"/>
      <c r="AC34" s="145"/>
      <c r="AD34" s="145"/>
      <c r="AE34" s="145"/>
      <c r="AF34" s="2"/>
    </row>
    <row r="35" spans="1:32" x14ac:dyDescent="0.2">
      <c r="A35" s="26">
        <v>28</v>
      </c>
      <c r="B35" s="21"/>
      <c r="C35" s="21" t="s">
        <v>2</v>
      </c>
      <c r="D35" s="21"/>
      <c r="E35" s="21" t="s">
        <v>2</v>
      </c>
      <c r="F35" s="39"/>
      <c r="G35" s="23"/>
      <c r="H35" s="21"/>
      <c r="I35" s="21"/>
      <c r="J35" s="39"/>
      <c r="K35" s="26">
        <v>28</v>
      </c>
      <c r="L35" s="24"/>
      <c r="M35" s="24"/>
      <c r="N35" s="39"/>
      <c r="O35" s="26">
        <v>28</v>
      </c>
      <c r="P35" s="27"/>
      <c r="Q35" s="27"/>
      <c r="R35" s="39"/>
      <c r="S35" s="26">
        <v>28</v>
      </c>
      <c r="T35" s="32"/>
      <c r="U35" s="90"/>
      <c r="V35" s="90"/>
      <c r="W35" s="39"/>
      <c r="X35" s="145"/>
      <c r="Y35" s="145"/>
      <c r="Z35" s="145"/>
      <c r="AA35" s="39"/>
      <c r="AB35" s="145"/>
      <c r="AC35" s="145"/>
      <c r="AD35" s="145"/>
      <c r="AE35" s="145"/>
      <c r="AF35" s="2"/>
    </row>
    <row r="36" spans="1:32" x14ac:dyDescent="0.2">
      <c r="A36" s="26">
        <v>29</v>
      </c>
      <c r="B36" s="128"/>
      <c r="C36" s="21" t="s">
        <v>2</v>
      </c>
      <c r="D36" s="21"/>
      <c r="E36" s="21" t="s">
        <v>2</v>
      </c>
      <c r="F36" s="39"/>
      <c r="G36" s="23"/>
      <c r="H36" s="21"/>
      <c r="I36" s="21"/>
      <c r="J36" s="39"/>
      <c r="K36" s="26">
        <v>29</v>
      </c>
      <c r="L36" s="24"/>
      <c r="M36" s="24"/>
      <c r="N36" s="39"/>
      <c r="O36" s="26">
        <v>29</v>
      </c>
      <c r="P36" s="27"/>
      <c r="Q36" s="27"/>
      <c r="R36" s="39"/>
      <c r="S36" s="26">
        <v>29</v>
      </c>
      <c r="T36" s="32"/>
      <c r="U36" s="90"/>
      <c r="V36" s="90"/>
      <c r="W36" s="39"/>
      <c r="X36" s="145"/>
      <c r="Y36" s="145"/>
      <c r="Z36" s="145"/>
      <c r="AA36" s="39"/>
      <c r="AB36" s="145"/>
      <c r="AC36" s="145"/>
      <c r="AD36" s="145"/>
      <c r="AE36" s="145"/>
      <c r="AF36" s="2"/>
    </row>
    <row r="37" spans="1:32" x14ac:dyDescent="0.2">
      <c r="A37" s="26">
        <v>30</v>
      </c>
      <c r="B37" s="21"/>
      <c r="C37" s="21" t="s">
        <v>2</v>
      </c>
      <c r="D37" s="21"/>
      <c r="E37" s="21" t="s">
        <v>2</v>
      </c>
      <c r="F37" s="39"/>
      <c r="G37" s="23"/>
      <c r="H37" s="21"/>
      <c r="I37" s="21"/>
      <c r="J37" s="39"/>
      <c r="K37" s="26">
        <v>30</v>
      </c>
      <c r="L37" s="24"/>
      <c r="M37" s="24"/>
      <c r="N37" s="39"/>
      <c r="O37" s="26">
        <v>30</v>
      </c>
      <c r="P37" s="27"/>
      <c r="Q37" s="27"/>
      <c r="R37" s="39"/>
      <c r="S37" s="26">
        <v>30</v>
      </c>
      <c r="T37" s="32"/>
      <c r="U37" s="90"/>
      <c r="V37" s="90"/>
      <c r="W37" s="39"/>
      <c r="X37" s="145"/>
      <c r="Y37" s="145"/>
      <c r="Z37" s="145"/>
      <c r="AA37" s="39"/>
      <c r="AB37" s="145"/>
      <c r="AC37" s="145"/>
      <c r="AD37" s="145"/>
      <c r="AE37" s="145"/>
      <c r="AF37" s="2"/>
    </row>
    <row r="38" spans="1:32" x14ac:dyDescent="0.2">
      <c r="A38" s="35">
        <v>31</v>
      </c>
      <c r="B38" s="21"/>
      <c r="C38" s="21" t="s">
        <v>2</v>
      </c>
      <c r="D38" s="21"/>
      <c r="E38" s="21" t="s">
        <v>2</v>
      </c>
      <c r="F38" s="39"/>
      <c r="G38" s="23"/>
      <c r="H38" s="21"/>
      <c r="I38" s="21"/>
      <c r="J38" s="39"/>
      <c r="K38" s="35">
        <v>31</v>
      </c>
      <c r="L38" s="24"/>
      <c r="M38" s="125"/>
      <c r="N38" s="39"/>
      <c r="O38" s="35">
        <v>31</v>
      </c>
      <c r="P38" s="27"/>
      <c r="Q38" s="27"/>
      <c r="R38" s="39"/>
      <c r="S38" s="35">
        <v>31</v>
      </c>
      <c r="T38" s="32"/>
      <c r="U38" s="90"/>
      <c r="V38" s="90"/>
      <c r="W38" s="39"/>
      <c r="X38" s="145"/>
      <c r="Y38" s="145"/>
      <c r="Z38" s="145"/>
      <c r="AA38" s="39"/>
      <c r="AB38" s="145"/>
      <c r="AC38" s="145"/>
      <c r="AD38" s="145"/>
      <c r="AE38" s="145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74" t="s">
        <v>10</v>
      </c>
      <c r="M39" s="174"/>
      <c r="N39" s="2"/>
      <c r="O39" s="2"/>
      <c r="P39" s="174" t="s">
        <v>10</v>
      </c>
      <c r="Q39" s="174"/>
      <c r="R39" s="2"/>
      <c r="S39" s="34"/>
      <c r="T39" s="87"/>
      <c r="U39" s="92" t="s">
        <v>46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 t="e">
        <f>AVERAGE(B8:B38)</f>
        <v>#DIV/0!</v>
      </c>
      <c r="C40" s="41" t="s">
        <v>2</v>
      </c>
      <c r="D40" s="41" t="e">
        <f>AVERAGE(D8:D38)</f>
        <v>#DIV/0!</v>
      </c>
      <c r="E40" s="42" t="s">
        <v>2</v>
      </c>
      <c r="F40" s="2"/>
      <c r="G40" s="43" t="s">
        <v>5</v>
      </c>
      <c r="H40" s="44">
        <f>SUM(H8:H38)</f>
        <v>0</v>
      </c>
      <c r="I40" s="107" t="s">
        <v>60</v>
      </c>
      <c r="J40" s="2"/>
      <c r="K40" s="40" t="s">
        <v>3</v>
      </c>
      <c r="L40" s="97" t="e">
        <f>AVERAGE(L8:L38)</f>
        <v>#DIV/0!</v>
      </c>
      <c r="M40" s="98" t="e">
        <f>AVERAGE(M8:M38)</f>
        <v>#DIV/0!</v>
      </c>
      <c r="N40" s="2"/>
      <c r="O40" s="40" t="s">
        <v>3</v>
      </c>
      <c r="P40" s="110" t="e">
        <f>AVERAGE(P8:P38)</f>
        <v>#DIV/0!</v>
      </c>
      <c r="Q40" s="111" t="e">
        <f>AVERAGE(Q8:Q38)</f>
        <v>#DIV/0!</v>
      </c>
      <c r="R40" s="2"/>
      <c r="S40" s="80" t="s">
        <v>11</v>
      </c>
      <c r="T40" s="103" t="s">
        <v>61</v>
      </c>
      <c r="U40" s="91">
        <f>MAXA(U8:U38)</f>
        <v>0</v>
      </c>
      <c r="V40" s="94"/>
      <c r="W40" s="2"/>
      <c r="X40" s="163" t="s">
        <v>36</v>
      </c>
      <c r="Y40" s="163"/>
      <c r="Z40" s="163"/>
      <c r="AA40" s="2"/>
      <c r="AB40" s="164" t="s">
        <v>35</v>
      </c>
      <c r="AC40" s="164"/>
      <c r="AD40" s="164"/>
      <c r="AE40" s="164"/>
      <c r="AF40" s="2"/>
    </row>
    <row r="41" spans="1:32" x14ac:dyDescent="0.2">
      <c r="A41" s="46" t="s">
        <v>19</v>
      </c>
      <c r="B41" s="153" t="e">
        <f>AVERAGE(B49:B79)</f>
        <v>#DIV/0!</v>
      </c>
      <c r="C41" s="154"/>
      <c r="D41" s="154"/>
      <c r="E41" s="47" t="s">
        <v>2</v>
      </c>
      <c r="F41" s="2"/>
      <c r="G41" s="101" t="s">
        <v>57</v>
      </c>
      <c r="H41" s="109">
        <v>0</v>
      </c>
      <c r="I41" s="108" t="s">
        <v>41</v>
      </c>
      <c r="J41" s="2"/>
      <c r="K41" s="46" t="s">
        <v>32</v>
      </c>
      <c r="L41" s="155" t="e">
        <f>AVERAGE(L8:M8,L9:M9,L10:M10,L11:M11,L12:M12,L13:M13,L14:M14,L15:M15,L16:M16,L17:M17,L18:M18,L19:M19,L20:M20,L21:M21,L22:M22,L23:M23,L24:M24,L25:M25,L26:M26,L27:M27,L28:M28,L29:M29,L30:M30,L31:M31,L32:M32,L33:M33,L34:M34,L35:M35,L36:M36,L37:M38)</f>
        <v>#DIV/0!</v>
      </c>
      <c r="M41" s="156"/>
      <c r="N41" s="2"/>
      <c r="O41" s="48" t="s">
        <v>33</v>
      </c>
      <c r="P41" s="157" t="e">
        <f>AVERAGE(P8:Q8,P9:Q9,P10:Q10,P11:Q11,P12:Q12,P13:Q13,P14:Q14,P15:Q15,P16:Q16,P17:Q17,P18:Q18,P19:Q19,P20:Q20,P21:Q21,P22:Q22,P23:Q23,P24:Q24,P25:Q25,P26:Q26,P27:Q27,P28:Q28,P29:Q29,P30:Q30,P31:Q31,P32:Q32,P33:Q33,P34:Q34,P35:Q35,P36:Q36,P37:Q38)</f>
        <v>#DIV/0!</v>
      </c>
      <c r="Q41" s="158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MINA(B8:B38)</f>
        <v>0</v>
      </c>
      <c r="C42" s="52" t="s">
        <v>2</v>
      </c>
      <c r="D42" s="52">
        <f>MAXA(D8:D38)</f>
        <v>0</v>
      </c>
      <c r="E42" s="53" t="s">
        <v>2</v>
      </c>
      <c r="F42" s="2"/>
      <c r="G42" s="43" t="s">
        <v>6</v>
      </c>
      <c r="H42" s="44">
        <f>MAXA(H8:H38)</f>
        <v>0</v>
      </c>
      <c r="I42" s="91">
        <f>MAXA(I8:I38)</f>
        <v>0</v>
      </c>
      <c r="J42" s="2"/>
      <c r="K42" s="51" t="s">
        <v>4</v>
      </c>
      <c r="L42" s="99">
        <f>MINA(L8:L38)</f>
        <v>0</v>
      </c>
      <c r="M42" s="99">
        <f>MAXA(M8:M38)</f>
        <v>0</v>
      </c>
      <c r="N42" s="2"/>
      <c r="O42" s="51" t="s">
        <v>4</v>
      </c>
      <c r="P42" s="89">
        <f>MINA(P8:P38)</f>
        <v>0</v>
      </c>
      <c r="Q42" s="89">
        <f>MAXA(Q8:Q38)</f>
        <v>0</v>
      </c>
      <c r="R42" s="54"/>
      <c r="S42" s="172" t="s">
        <v>50</v>
      </c>
      <c r="T42" s="173"/>
      <c r="U42" s="96" t="e">
        <f>AVERAGE(U8:U38)</f>
        <v>#DIV/0!</v>
      </c>
      <c r="V42" s="96" t="e">
        <f>AVERAGE(V8:V38)</f>
        <v>#DIV/0!</v>
      </c>
      <c r="W42" s="2"/>
      <c r="X42" s="100">
        <f>SUM(H8:H17)</f>
        <v>0</v>
      </c>
      <c r="Y42" s="100">
        <f>SUM(H18:H27)</f>
        <v>0</v>
      </c>
      <c r="Z42" s="100">
        <f>SUM(H28:H38)</f>
        <v>0</v>
      </c>
      <c r="AA42" s="2"/>
      <c r="AB42" s="74" t="s">
        <v>43</v>
      </c>
      <c r="AC42" s="100" t="e">
        <f>AVERAGE(B8:B17)</f>
        <v>#DIV/0!</v>
      </c>
      <c r="AD42" s="100" t="e">
        <f>AVERAGE(D8:D17)</f>
        <v>#DIV/0!</v>
      </c>
      <c r="AE42" s="100" t="e">
        <f>AVERAGE(B49:B58)</f>
        <v>#DIV/0!</v>
      </c>
      <c r="AF42" s="2"/>
    </row>
    <row r="43" spans="1:32" ht="12.75" x14ac:dyDescent="0.25">
      <c r="A43" s="2"/>
      <c r="B43" s="160" t="s">
        <v>27</v>
      </c>
      <c r="C43" s="160"/>
      <c r="D43" s="160"/>
      <c r="E43" s="160"/>
      <c r="F43" s="160"/>
      <c r="G43" s="160"/>
      <c r="H43" s="55">
        <f>Settembre!H45</f>
        <v>370.33200000000005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 t="e">
        <f>AVERAGE(B18:B27)</f>
        <v>#DIV/0!</v>
      </c>
      <c r="AD43" s="100" t="e">
        <f>AVERAGE(D18:D27)</f>
        <v>#DIV/0!</v>
      </c>
      <c r="AE43" s="100" t="e">
        <f>AVERAGE(B59:B68)</f>
        <v>#DIV/0!</v>
      </c>
      <c r="AF43" s="2"/>
    </row>
    <row r="44" spans="1:32" x14ac:dyDescent="0.2">
      <c r="A44" s="2"/>
      <c r="B44" s="161" t="s">
        <v>28</v>
      </c>
      <c r="C44" s="161"/>
      <c r="D44" s="161"/>
      <c r="E44" s="161"/>
      <c r="F44" s="161"/>
      <c r="G44" s="161"/>
      <c r="H44" s="56">
        <f>H40</f>
        <v>0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 t="e">
        <f>AVERAGE(B28:B38)</f>
        <v>#DIV/0!</v>
      </c>
      <c r="AD44" s="100" t="e">
        <f>AVERAGE(D28:D38)</f>
        <v>#DIV/0!</v>
      </c>
      <c r="AE44" s="100" t="e">
        <f>AVERAGE(B69:B79)</f>
        <v>#DIV/0!</v>
      </c>
      <c r="AF44" s="2"/>
    </row>
    <row r="45" spans="1:32" x14ac:dyDescent="0.2">
      <c r="A45" s="2"/>
      <c r="B45" s="162" t="s">
        <v>29</v>
      </c>
      <c r="C45" s="162"/>
      <c r="D45" s="162"/>
      <c r="E45" s="162"/>
      <c r="F45" s="162"/>
      <c r="G45" s="162"/>
      <c r="H45" s="57">
        <f>SUM(H43:H44)</f>
        <v>370.33200000000005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59"/>
      <c r="B47" s="159"/>
      <c r="C47" s="159"/>
      <c r="D47" s="159"/>
      <c r="E47" s="159"/>
      <c r="F47" s="159"/>
      <c r="G47" s="159"/>
      <c r="L47" s="59"/>
      <c r="P47" s="59"/>
    </row>
    <row r="48" spans="1:32" x14ac:dyDescent="0.2">
      <c r="A48" s="150" t="s">
        <v>34</v>
      </c>
      <c r="B48" s="151"/>
      <c r="C48" s="152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113"/>
      <c r="C49" s="64" t="s">
        <v>2</v>
      </c>
      <c r="L49" s="62"/>
    </row>
    <row r="50" spans="1:20" x14ac:dyDescent="0.2">
      <c r="A50" s="26">
        <v>2</v>
      </c>
      <c r="B50" s="114"/>
      <c r="C50" s="66" t="s">
        <v>2</v>
      </c>
    </row>
    <row r="51" spans="1:20" x14ac:dyDescent="0.2">
      <c r="A51" s="26">
        <v>3</v>
      </c>
      <c r="B51" s="114"/>
      <c r="C51" s="66" t="s">
        <v>2</v>
      </c>
      <c r="L51" s="1"/>
      <c r="P51" s="1"/>
      <c r="T51" s="86"/>
    </row>
    <row r="52" spans="1:20" x14ac:dyDescent="0.2">
      <c r="A52" s="26">
        <v>4</v>
      </c>
      <c r="B52" s="114"/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114"/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114"/>
      <c r="C54" s="66" t="s">
        <v>2</v>
      </c>
    </row>
    <row r="55" spans="1:20" x14ac:dyDescent="0.2">
      <c r="A55" s="26">
        <v>7</v>
      </c>
      <c r="B55" s="114"/>
      <c r="C55" s="66" t="s">
        <v>2</v>
      </c>
    </row>
    <row r="56" spans="1:20" x14ac:dyDescent="0.2">
      <c r="A56" s="26">
        <v>8</v>
      </c>
      <c r="B56" s="114"/>
      <c r="C56" s="66" t="s">
        <v>2</v>
      </c>
    </row>
    <row r="57" spans="1:20" x14ac:dyDescent="0.2">
      <c r="A57" s="26">
        <v>9</v>
      </c>
      <c r="B57" s="114"/>
      <c r="C57" s="66" t="s">
        <v>2</v>
      </c>
    </row>
    <row r="58" spans="1:20" x14ac:dyDescent="0.2">
      <c r="A58" s="26">
        <v>10</v>
      </c>
      <c r="B58" s="114"/>
      <c r="C58" s="66" t="s">
        <v>2</v>
      </c>
    </row>
    <row r="59" spans="1:20" x14ac:dyDescent="0.2">
      <c r="A59" s="26">
        <v>11</v>
      </c>
      <c r="B59" s="114"/>
      <c r="C59" s="66" t="s">
        <v>2</v>
      </c>
    </row>
    <row r="60" spans="1:20" x14ac:dyDescent="0.2">
      <c r="A60" s="26">
        <v>12</v>
      </c>
      <c r="B60" s="114"/>
      <c r="C60" s="66" t="s">
        <v>2</v>
      </c>
    </row>
    <row r="61" spans="1:20" x14ac:dyDescent="0.2">
      <c r="A61" s="26">
        <v>13</v>
      </c>
      <c r="B61" s="114"/>
      <c r="C61" s="66" t="s">
        <v>2</v>
      </c>
    </row>
    <row r="62" spans="1:20" x14ac:dyDescent="0.2">
      <c r="A62" s="26">
        <v>14</v>
      </c>
      <c r="B62" s="114"/>
      <c r="C62" s="66" t="s">
        <v>2</v>
      </c>
    </row>
    <row r="63" spans="1:20" x14ac:dyDescent="0.2">
      <c r="A63" s="26">
        <v>15</v>
      </c>
      <c r="B63" s="114"/>
      <c r="C63" s="66" t="s">
        <v>2</v>
      </c>
    </row>
    <row r="64" spans="1:20" x14ac:dyDescent="0.2">
      <c r="A64" s="26">
        <v>16</v>
      </c>
      <c r="B64" s="114"/>
      <c r="C64" s="66" t="s">
        <v>2</v>
      </c>
    </row>
    <row r="65" spans="1:3" x14ac:dyDescent="0.2">
      <c r="A65" s="26">
        <v>17</v>
      </c>
      <c r="B65" s="114"/>
      <c r="C65" s="66" t="s">
        <v>2</v>
      </c>
    </row>
    <row r="66" spans="1:3" x14ac:dyDescent="0.2">
      <c r="A66" s="26">
        <v>18</v>
      </c>
      <c r="B66" s="114"/>
      <c r="C66" s="66" t="s">
        <v>2</v>
      </c>
    </row>
    <row r="67" spans="1:3" x14ac:dyDescent="0.2">
      <c r="A67" s="26">
        <v>19</v>
      </c>
      <c r="B67" s="114"/>
      <c r="C67" s="66" t="s">
        <v>2</v>
      </c>
    </row>
    <row r="68" spans="1:3" x14ac:dyDescent="0.2">
      <c r="A68" s="26">
        <v>20</v>
      </c>
      <c r="B68" s="114"/>
      <c r="C68" s="66" t="s">
        <v>2</v>
      </c>
    </row>
    <row r="69" spans="1:3" x14ac:dyDescent="0.2">
      <c r="A69" s="26">
        <v>21</v>
      </c>
      <c r="B69" s="114"/>
      <c r="C69" s="66" t="s">
        <v>2</v>
      </c>
    </row>
    <row r="70" spans="1:3" x14ac:dyDescent="0.2">
      <c r="A70" s="26">
        <v>22</v>
      </c>
      <c r="B70" s="114"/>
      <c r="C70" s="66" t="s">
        <v>2</v>
      </c>
    </row>
    <row r="71" spans="1:3" x14ac:dyDescent="0.2">
      <c r="A71" s="26">
        <v>23</v>
      </c>
      <c r="B71" s="114"/>
      <c r="C71" s="66" t="s">
        <v>2</v>
      </c>
    </row>
    <row r="72" spans="1:3" x14ac:dyDescent="0.2">
      <c r="A72" s="26">
        <v>24</v>
      </c>
      <c r="B72" s="114"/>
      <c r="C72" s="66" t="s">
        <v>2</v>
      </c>
    </row>
    <row r="73" spans="1:3" x14ac:dyDescent="0.2">
      <c r="A73" s="26">
        <v>25</v>
      </c>
      <c r="B73" s="114"/>
      <c r="C73" s="66" t="s">
        <v>2</v>
      </c>
    </row>
    <row r="74" spans="1:3" x14ac:dyDescent="0.2">
      <c r="A74" s="26">
        <v>26</v>
      </c>
      <c r="B74" s="114"/>
      <c r="C74" s="66" t="s">
        <v>2</v>
      </c>
    </row>
    <row r="75" spans="1:3" x14ac:dyDescent="0.2">
      <c r="A75" s="26">
        <v>27</v>
      </c>
      <c r="B75" s="114"/>
      <c r="C75" s="66" t="s">
        <v>2</v>
      </c>
    </row>
    <row r="76" spans="1:3" x14ac:dyDescent="0.2">
      <c r="A76" s="26">
        <v>28</v>
      </c>
      <c r="B76" s="114"/>
      <c r="C76" s="66" t="s">
        <v>2</v>
      </c>
    </row>
    <row r="77" spans="1:3" x14ac:dyDescent="0.2">
      <c r="A77" s="26">
        <v>29</v>
      </c>
      <c r="B77" s="114"/>
      <c r="C77" s="66" t="s">
        <v>2</v>
      </c>
    </row>
    <row r="78" spans="1:3" x14ac:dyDescent="0.2">
      <c r="A78" s="26">
        <v>30</v>
      </c>
      <c r="B78" s="114"/>
      <c r="C78" s="66" t="s">
        <v>2</v>
      </c>
    </row>
    <row r="79" spans="1:3" x14ac:dyDescent="0.2">
      <c r="A79" s="35">
        <v>31</v>
      </c>
      <c r="B79" s="115"/>
      <c r="C79" s="68" t="s">
        <v>2</v>
      </c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P79"/>
  <sheetViews>
    <sheetView topLeftCell="A27" workbookViewId="0">
      <selection activeCell="B49" sqref="B49:B79"/>
    </sheetView>
  </sheetViews>
  <sheetFormatPr defaultColWidth="9.140625" defaultRowHeight="11.25" x14ac:dyDescent="0.2"/>
  <cols>
    <col min="1" max="1" width="3.85546875" style="3" customWidth="1"/>
    <col min="2" max="2" width="5.7109375" style="3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7.28515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85546875" style="3" bestFit="1" customWidth="1"/>
    <col min="18" max="19" width="1.42578125" style="3" customWidth="1"/>
    <col min="20" max="20" width="3.28515625" style="3" customWidth="1"/>
    <col min="21" max="21" width="4.5703125" style="1" bestFit="1" customWidth="1"/>
    <col min="22" max="22" width="6" style="3" bestFit="1" customWidth="1"/>
    <col min="23" max="23" width="5.42578125" style="3" bestFit="1" customWidth="1"/>
    <col min="24" max="24" width="1.42578125" style="3" customWidth="1"/>
    <col min="25" max="26" width="5.7109375" style="3" customWidth="1"/>
    <col min="27" max="27" width="8" style="3" customWidth="1"/>
    <col min="28" max="28" width="1.42578125" style="3" customWidth="1"/>
    <col min="29" max="29" width="4.7109375" style="3" customWidth="1"/>
    <col min="30" max="31" width="5.85546875" style="3" bestFit="1" customWidth="1"/>
    <col min="32" max="32" width="11.5703125" style="3" customWidth="1"/>
    <col min="33" max="33" width="3.7109375" style="3" customWidth="1"/>
    <col min="34" max="16384" width="9.140625" style="3"/>
  </cols>
  <sheetData>
    <row r="1" spans="1:120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9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120" ht="22.5" x14ac:dyDescent="0.3">
      <c r="A2" s="2"/>
      <c r="B2" s="171" t="s">
        <v>23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2"/>
      <c r="O2" s="166" t="s">
        <v>86</v>
      </c>
      <c r="P2" s="167"/>
      <c r="Q2" s="167"/>
      <c r="R2" s="167"/>
      <c r="S2" s="167"/>
      <c r="T2" s="167"/>
      <c r="U2" s="167"/>
      <c r="V2" s="167"/>
      <c r="W2" s="167"/>
      <c r="X2" s="2"/>
      <c r="Y2" s="165" t="s">
        <v>20</v>
      </c>
      <c r="Z2" s="165"/>
      <c r="AA2" s="165"/>
      <c r="AB2" s="165"/>
      <c r="AC2" s="165"/>
      <c r="AD2" s="165"/>
      <c r="AE2" s="165"/>
      <c r="AF2" s="165"/>
      <c r="AG2" s="2"/>
      <c r="AH2" s="1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1:120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6"/>
      <c r="V3" s="6"/>
      <c r="W3" s="6"/>
      <c r="X3" s="2"/>
      <c r="Y3" s="8"/>
      <c r="Z3" s="8"/>
      <c r="AA3" s="8"/>
      <c r="AB3" s="2"/>
      <c r="AC3" s="8"/>
      <c r="AD3" s="8"/>
      <c r="AE3" s="8"/>
      <c r="AF3" s="8"/>
      <c r="AG3" s="2"/>
    </row>
    <row r="4" spans="1:120" x14ac:dyDescent="0.2">
      <c r="A4" s="2"/>
      <c r="B4" s="168" t="s">
        <v>21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2"/>
      <c r="Y4" s="148" t="s">
        <v>87</v>
      </c>
      <c r="Z4" s="147"/>
      <c r="AA4" s="147"/>
      <c r="AB4" s="9"/>
      <c r="AC4" s="148" t="s">
        <v>87</v>
      </c>
      <c r="AD4" s="147"/>
      <c r="AE4" s="147"/>
      <c r="AF4" s="147"/>
      <c r="AG4" s="2"/>
    </row>
    <row r="5" spans="1:120" ht="12.75" customHeight="1" x14ac:dyDescent="0.25">
      <c r="A5" s="2"/>
      <c r="B5" s="169" t="s">
        <v>22</v>
      </c>
      <c r="C5" s="169"/>
      <c r="D5" s="169"/>
      <c r="E5" s="169"/>
      <c r="F5" s="169"/>
      <c r="G5" s="169"/>
      <c r="H5" s="169"/>
      <c r="I5" s="10"/>
      <c r="J5" s="2"/>
      <c r="K5" s="170" t="s">
        <v>24</v>
      </c>
      <c r="L5" s="170"/>
      <c r="M5" s="170"/>
      <c r="N5" s="2"/>
      <c r="O5" s="170" t="s">
        <v>25</v>
      </c>
      <c r="P5" s="170"/>
      <c r="Q5" s="170"/>
      <c r="R5" s="11"/>
      <c r="S5" s="11"/>
      <c r="T5" s="175" t="s">
        <v>12</v>
      </c>
      <c r="U5" s="175"/>
      <c r="V5" s="175"/>
      <c r="W5" s="175"/>
      <c r="X5" s="2"/>
      <c r="Y5" s="144" t="s">
        <v>15</v>
      </c>
      <c r="Z5" s="144"/>
      <c r="AA5" s="144"/>
      <c r="AB5" s="2"/>
      <c r="AC5" s="144" t="s">
        <v>31</v>
      </c>
      <c r="AD5" s="144"/>
      <c r="AE5" s="144"/>
      <c r="AF5" s="144"/>
      <c r="AG5" s="2"/>
    </row>
    <row r="6" spans="1:120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59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2"/>
      <c r="T6" s="16"/>
      <c r="U6" s="10" t="s">
        <v>11</v>
      </c>
      <c r="V6" s="10" t="s">
        <v>9</v>
      </c>
      <c r="W6" s="10" t="s">
        <v>48</v>
      </c>
      <c r="X6" s="2"/>
      <c r="Y6" s="144" t="s">
        <v>17</v>
      </c>
      <c r="Z6" s="144"/>
      <c r="AA6" s="144"/>
      <c r="AB6" s="2"/>
      <c r="AC6" s="144" t="s">
        <v>30</v>
      </c>
      <c r="AD6" s="144"/>
      <c r="AE6" s="144"/>
      <c r="AF6" s="144"/>
      <c r="AG6" s="2"/>
      <c r="AH6" s="1"/>
    </row>
    <row r="7" spans="1:120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58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2"/>
      <c r="T7" s="18"/>
      <c r="U7" s="82" t="s">
        <v>26</v>
      </c>
      <c r="V7" s="17" t="s">
        <v>13</v>
      </c>
      <c r="W7" s="17" t="s">
        <v>13</v>
      </c>
      <c r="X7" s="2"/>
      <c r="Y7" s="149" t="s">
        <v>54</v>
      </c>
      <c r="Z7" s="149"/>
      <c r="AA7" s="149"/>
      <c r="AB7" s="149"/>
      <c r="AC7" s="149"/>
      <c r="AD7" s="149"/>
      <c r="AE7" s="149"/>
      <c r="AF7" s="149"/>
      <c r="AG7" s="2"/>
    </row>
    <row r="8" spans="1:120" x14ac:dyDescent="0.2">
      <c r="A8" s="20">
        <v>1</v>
      </c>
      <c r="B8" s="21"/>
      <c r="C8" s="21" t="s">
        <v>2</v>
      </c>
      <c r="D8" s="21"/>
      <c r="E8" s="21" t="s">
        <v>2</v>
      </c>
      <c r="F8" s="39"/>
      <c r="G8" s="23"/>
      <c r="H8" s="21"/>
      <c r="I8" s="21"/>
      <c r="J8" s="39"/>
      <c r="K8" s="20">
        <v>1</v>
      </c>
      <c r="L8" s="24"/>
      <c r="M8" s="24"/>
      <c r="N8" s="39"/>
      <c r="O8" s="20">
        <v>1</v>
      </c>
      <c r="P8" s="27"/>
      <c r="Q8" s="27"/>
      <c r="R8" s="39"/>
      <c r="S8" s="39"/>
      <c r="T8" s="20">
        <v>1</v>
      </c>
      <c r="U8" s="32"/>
      <c r="V8" s="90"/>
      <c r="W8" s="90"/>
      <c r="X8" s="39"/>
      <c r="Y8" s="145"/>
      <c r="Z8" s="145"/>
      <c r="AA8" s="145"/>
      <c r="AB8" s="39"/>
      <c r="AC8" s="145"/>
      <c r="AD8" s="145"/>
      <c r="AE8" s="145"/>
      <c r="AF8" s="145"/>
      <c r="AG8" s="2"/>
    </row>
    <row r="9" spans="1:120" x14ac:dyDescent="0.2">
      <c r="A9" s="26">
        <v>2</v>
      </c>
      <c r="B9" s="21"/>
      <c r="C9" s="21" t="s">
        <v>2</v>
      </c>
      <c r="D9" s="121"/>
      <c r="E9" s="21" t="s">
        <v>2</v>
      </c>
      <c r="F9" s="39"/>
      <c r="G9" s="23"/>
      <c r="H9" s="21"/>
      <c r="I9" s="21"/>
      <c r="J9" s="39"/>
      <c r="K9" s="26">
        <v>2</v>
      </c>
      <c r="L9" s="24"/>
      <c r="M9" s="24"/>
      <c r="N9" s="39"/>
      <c r="O9" s="26">
        <v>2</v>
      </c>
      <c r="P9" s="124"/>
      <c r="Q9" s="27"/>
      <c r="R9" s="39"/>
      <c r="S9" s="39"/>
      <c r="T9" s="26">
        <v>2</v>
      </c>
      <c r="U9" s="32"/>
      <c r="V9" s="31"/>
      <c r="W9" s="31"/>
      <c r="X9" s="39"/>
      <c r="Y9" s="145"/>
      <c r="Z9" s="145"/>
      <c r="AA9" s="145"/>
      <c r="AB9" s="39"/>
      <c r="AC9" s="145"/>
      <c r="AD9" s="145"/>
      <c r="AE9" s="145"/>
      <c r="AF9" s="145"/>
      <c r="AG9" s="2"/>
    </row>
    <row r="10" spans="1:120" x14ac:dyDescent="0.2">
      <c r="A10" s="26">
        <v>3</v>
      </c>
      <c r="B10" s="21"/>
      <c r="C10" s="21" t="s">
        <v>2</v>
      </c>
      <c r="D10" s="21"/>
      <c r="E10" s="21" t="s">
        <v>2</v>
      </c>
      <c r="F10" s="39"/>
      <c r="G10" s="23"/>
      <c r="H10" s="21"/>
      <c r="I10" s="21"/>
      <c r="J10" s="39"/>
      <c r="K10" s="26">
        <v>3</v>
      </c>
      <c r="L10" s="24"/>
      <c r="M10" s="24"/>
      <c r="N10" s="39"/>
      <c r="O10" s="26">
        <v>3</v>
      </c>
      <c r="P10" s="27"/>
      <c r="Q10" s="27"/>
      <c r="R10" s="39"/>
      <c r="S10" s="39"/>
      <c r="T10" s="26">
        <v>3</v>
      </c>
      <c r="U10" s="32"/>
      <c r="V10" s="90"/>
      <c r="W10" s="90"/>
      <c r="X10" s="39"/>
      <c r="Y10" s="145"/>
      <c r="Z10" s="145"/>
      <c r="AA10" s="145"/>
      <c r="AB10" s="39"/>
      <c r="AC10" s="145"/>
      <c r="AD10" s="145"/>
      <c r="AE10" s="145"/>
      <c r="AF10" s="145"/>
      <c r="AG10" s="2"/>
    </row>
    <row r="11" spans="1:120" x14ac:dyDescent="0.2">
      <c r="A11" s="26">
        <v>4</v>
      </c>
      <c r="B11" s="21"/>
      <c r="C11" s="21" t="s">
        <v>2</v>
      </c>
      <c r="D11" s="21"/>
      <c r="E11" s="21" t="s">
        <v>2</v>
      </c>
      <c r="F11" s="39"/>
      <c r="G11" s="23"/>
      <c r="H11" s="21"/>
      <c r="I11" s="21"/>
      <c r="J11" s="39"/>
      <c r="K11" s="26">
        <v>4</v>
      </c>
      <c r="L11" s="24"/>
      <c r="M11" s="24"/>
      <c r="N11" s="39"/>
      <c r="O11" s="26">
        <v>4</v>
      </c>
      <c r="P11" s="27"/>
      <c r="Q11" s="27"/>
      <c r="R11" s="39"/>
      <c r="S11" s="39"/>
      <c r="T11" s="26">
        <v>4</v>
      </c>
      <c r="U11" s="32"/>
      <c r="V11" s="90"/>
      <c r="W11" s="90"/>
      <c r="X11" s="39"/>
      <c r="Y11" s="145"/>
      <c r="Z11" s="145"/>
      <c r="AA11" s="145"/>
      <c r="AB11" s="39"/>
      <c r="AC11" s="145"/>
      <c r="AD11" s="145"/>
      <c r="AE11" s="145"/>
      <c r="AF11" s="145"/>
      <c r="AG11" s="30"/>
    </row>
    <row r="12" spans="1:120" x14ac:dyDescent="0.2">
      <c r="A12" s="26">
        <v>5</v>
      </c>
      <c r="B12" s="21"/>
      <c r="C12" s="21" t="s">
        <v>2</v>
      </c>
      <c r="D12" s="21"/>
      <c r="E12" s="21" t="s">
        <v>2</v>
      </c>
      <c r="F12" s="39"/>
      <c r="G12" s="23"/>
      <c r="H12" s="21"/>
      <c r="I12" s="21"/>
      <c r="J12" s="39"/>
      <c r="K12" s="26">
        <v>5</v>
      </c>
      <c r="L12" s="126"/>
      <c r="M12" s="24"/>
      <c r="N12" s="39"/>
      <c r="O12" s="26">
        <v>5</v>
      </c>
      <c r="P12" s="27"/>
      <c r="Q12" s="27"/>
      <c r="R12" s="39"/>
      <c r="S12" s="39"/>
      <c r="T12" s="26">
        <v>5</v>
      </c>
      <c r="U12" s="32"/>
      <c r="V12" s="90"/>
      <c r="W12" s="90"/>
      <c r="X12" s="39"/>
      <c r="Y12" s="145"/>
      <c r="Z12" s="145"/>
      <c r="AA12" s="145"/>
      <c r="AB12" s="39"/>
      <c r="AC12" s="145"/>
      <c r="AD12" s="145"/>
      <c r="AE12" s="145"/>
      <c r="AF12" s="145"/>
      <c r="AG12" s="2"/>
    </row>
    <row r="13" spans="1:120" x14ac:dyDescent="0.2">
      <c r="A13" s="26">
        <v>6</v>
      </c>
      <c r="B13" s="21"/>
      <c r="C13" s="21" t="s">
        <v>2</v>
      </c>
      <c r="D13" s="21"/>
      <c r="E13" s="21" t="s">
        <v>2</v>
      </c>
      <c r="F13" s="39"/>
      <c r="G13" s="23"/>
      <c r="H13" s="21"/>
      <c r="I13" s="121"/>
      <c r="J13" s="39"/>
      <c r="K13" s="26">
        <v>6</v>
      </c>
      <c r="L13" s="24"/>
      <c r="M13" s="24"/>
      <c r="N13" s="39"/>
      <c r="O13" s="26">
        <v>6</v>
      </c>
      <c r="P13" s="27"/>
      <c r="Q13" s="32"/>
      <c r="R13" s="39"/>
      <c r="S13" s="39"/>
      <c r="T13" s="26">
        <v>6</v>
      </c>
      <c r="U13" s="32"/>
      <c r="V13" s="90"/>
      <c r="W13" s="90"/>
      <c r="X13" s="39"/>
      <c r="Y13" s="145"/>
      <c r="Z13" s="145"/>
      <c r="AA13" s="145"/>
      <c r="AB13" s="39"/>
      <c r="AC13" s="145"/>
      <c r="AD13" s="145"/>
      <c r="AE13" s="145"/>
      <c r="AF13" s="145"/>
      <c r="AG13" s="2"/>
    </row>
    <row r="14" spans="1:120" x14ac:dyDescent="0.2">
      <c r="A14" s="26">
        <v>7</v>
      </c>
      <c r="B14" s="21"/>
      <c r="C14" s="21" t="s">
        <v>2</v>
      </c>
      <c r="D14" s="21"/>
      <c r="E14" s="21" t="s">
        <v>2</v>
      </c>
      <c r="F14" s="39"/>
      <c r="G14" s="23"/>
      <c r="H14" s="21"/>
      <c r="I14" s="21"/>
      <c r="J14" s="39"/>
      <c r="K14" s="26">
        <v>7</v>
      </c>
      <c r="L14" s="24"/>
      <c r="M14" s="24"/>
      <c r="N14" s="39"/>
      <c r="O14" s="26">
        <v>7</v>
      </c>
      <c r="P14" s="75"/>
      <c r="Q14" s="27"/>
      <c r="R14" s="39"/>
      <c r="S14" s="39"/>
      <c r="T14" s="26">
        <v>7</v>
      </c>
      <c r="U14" s="32"/>
      <c r="V14" s="90"/>
      <c r="W14" s="90"/>
      <c r="X14" s="39"/>
      <c r="Y14" s="145"/>
      <c r="Z14" s="145"/>
      <c r="AA14" s="145"/>
      <c r="AB14" s="39"/>
      <c r="AC14" s="145"/>
      <c r="AD14" s="145"/>
      <c r="AE14" s="145"/>
      <c r="AF14" s="145"/>
      <c r="AG14" s="2"/>
    </row>
    <row r="15" spans="1:120" x14ac:dyDescent="0.2">
      <c r="A15" s="26">
        <v>8</v>
      </c>
      <c r="B15" s="21"/>
      <c r="C15" s="21" t="s">
        <v>2</v>
      </c>
      <c r="D15" s="21"/>
      <c r="E15" s="21" t="s">
        <v>2</v>
      </c>
      <c r="F15" s="39"/>
      <c r="G15" s="23"/>
      <c r="H15" s="21"/>
      <c r="I15" s="21"/>
      <c r="J15" s="39"/>
      <c r="K15" s="26">
        <v>8</v>
      </c>
      <c r="L15" s="24"/>
      <c r="M15" s="24"/>
      <c r="N15" s="39"/>
      <c r="O15" s="26">
        <v>8</v>
      </c>
      <c r="P15" s="75"/>
      <c r="Q15" s="27"/>
      <c r="R15" s="39"/>
      <c r="S15" s="39"/>
      <c r="T15" s="26">
        <v>8</v>
      </c>
      <c r="U15" s="32"/>
      <c r="V15" s="90"/>
      <c r="W15" s="90"/>
      <c r="X15" s="39"/>
      <c r="Y15" s="145"/>
      <c r="Z15" s="145"/>
      <c r="AA15" s="145"/>
      <c r="AB15" s="39"/>
      <c r="AC15" s="145"/>
      <c r="AD15" s="145"/>
      <c r="AE15" s="145"/>
      <c r="AF15" s="145"/>
      <c r="AG15" s="2"/>
    </row>
    <row r="16" spans="1:120" x14ac:dyDescent="0.2">
      <c r="A16" s="26">
        <v>9</v>
      </c>
      <c r="B16" s="21"/>
      <c r="C16" s="21" t="s">
        <v>2</v>
      </c>
      <c r="D16" s="21"/>
      <c r="E16" s="21" t="s">
        <v>2</v>
      </c>
      <c r="F16" s="39"/>
      <c r="G16" s="23"/>
      <c r="H16" s="21"/>
      <c r="I16" s="21"/>
      <c r="J16" s="39"/>
      <c r="K16" s="26">
        <v>9</v>
      </c>
      <c r="L16" s="24"/>
      <c r="M16" s="24"/>
      <c r="N16" s="39"/>
      <c r="O16" s="26">
        <v>9</v>
      </c>
      <c r="P16" s="27"/>
      <c r="Q16" s="27"/>
      <c r="R16" s="39"/>
      <c r="S16" s="39"/>
      <c r="T16" s="26">
        <v>9</v>
      </c>
      <c r="U16" s="32"/>
      <c r="V16" s="90"/>
      <c r="W16" s="90"/>
      <c r="X16" s="39"/>
      <c r="Y16" s="145"/>
      <c r="Z16" s="145"/>
      <c r="AA16" s="145"/>
      <c r="AB16" s="39"/>
      <c r="AC16" s="145"/>
      <c r="AD16" s="145"/>
      <c r="AE16" s="145"/>
      <c r="AF16" s="145"/>
      <c r="AG16" s="2"/>
    </row>
    <row r="17" spans="1:33" x14ac:dyDescent="0.2">
      <c r="A17" s="26">
        <v>10</v>
      </c>
      <c r="B17" s="21"/>
      <c r="C17" s="21" t="s">
        <v>2</v>
      </c>
      <c r="D17" s="21"/>
      <c r="E17" s="21" t="s">
        <v>2</v>
      </c>
      <c r="F17" s="39"/>
      <c r="G17" s="23"/>
      <c r="H17" s="31"/>
      <c r="I17" s="31"/>
      <c r="J17" s="39"/>
      <c r="K17" s="26">
        <v>10</v>
      </c>
      <c r="L17" s="24"/>
      <c r="M17" s="24"/>
      <c r="N17" s="39"/>
      <c r="O17" s="26">
        <v>10</v>
      </c>
      <c r="P17" s="27"/>
      <c r="Q17" s="27"/>
      <c r="R17" s="39"/>
      <c r="S17" s="39"/>
      <c r="T17" s="26">
        <v>10</v>
      </c>
      <c r="U17" s="32"/>
      <c r="V17" s="31"/>
      <c r="W17" s="31"/>
      <c r="X17" s="39"/>
      <c r="Y17" s="145"/>
      <c r="Z17" s="145"/>
      <c r="AA17" s="145"/>
      <c r="AB17" s="39"/>
      <c r="AC17" s="145"/>
      <c r="AD17" s="145"/>
      <c r="AE17" s="145"/>
      <c r="AF17" s="145"/>
      <c r="AG17" s="2"/>
    </row>
    <row r="18" spans="1:33" x14ac:dyDescent="0.2">
      <c r="A18" s="26">
        <v>11</v>
      </c>
      <c r="B18" s="21"/>
      <c r="C18" s="21" t="s">
        <v>2</v>
      </c>
      <c r="D18" s="21"/>
      <c r="E18" s="21" t="s">
        <v>2</v>
      </c>
      <c r="F18" s="39"/>
      <c r="G18" s="23"/>
      <c r="H18" s="21"/>
      <c r="I18" s="21"/>
      <c r="J18" s="39"/>
      <c r="K18" s="26">
        <v>11</v>
      </c>
      <c r="L18" s="90"/>
      <c r="M18" s="24"/>
      <c r="N18" s="39"/>
      <c r="O18" s="26">
        <v>11</v>
      </c>
      <c r="P18" s="27"/>
      <c r="Q18" s="27"/>
      <c r="R18" s="39"/>
      <c r="S18" s="39"/>
      <c r="T18" s="26">
        <v>11</v>
      </c>
      <c r="U18" s="32"/>
      <c r="V18" s="90"/>
      <c r="W18" s="90"/>
      <c r="X18" s="39"/>
      <c r="Y18" s="145"/>
      <c r="Z18" s="145"/>
      <c r="AA18" s="145"/>
      <c r="AB18" s="39"/>
      <c r="AC18" s="145"/>
      <c r="AD18" s="145"/>
      <c r="AE18" s="145"/>
      <c r="AF18" s="145"/>
      <c r="AG18" s="2"/>
    </row>
    <row r="19" spans="1:33" x14ac:dyDescent="0.2">
      <c r="A19" s="26">
        <v>12</v>
      </c>
      <c r="B19" s="21"/>
      <c r="C19" s="21" t="s">
        <v>2</v>
      </c>
      <c r="D19" s="21"/>
      <c r="E19" s="21" t="s">
        <v>2</v>
      </c>
      <c r="F19" s="39"/>
      <c r="G19" s="23"/>
      <c r="H19" s="21"/>
      <c r="I19" s="21"/>
      <c r="J19" s="39"/>
      <c r="K19" s="26">
        <v>12</v>
      </c>
      <c r="L19" s="24"/>
      <c r="M19" s="24"/>
      <c r="N19" s="39"/>
      <c r="O19" s="26">
        <v>12</v>
      </c>
      <c r="P19" s="27"/>
      <c r="Q19" s="137"/>
      <c r="R19" s="39"/>
      <c r="S19" s="39"/>
      <c r="T19" s="26">
        <v>12</v>
      </c>
      <c r="U19" s="32"/>
      <c r="V19" s="90"/>
      <c r="W19" s="90"/>
      <c r="X19" s="39"/>
      <c r="Y19" s="145"/>
      <c r="Z19" s="145"/>
      <c r="AA19" s="145"/>
      <c r="AB19" s="39"/>
      <c r="AC19" s="145"/>
      <c r="AD19" s="145"/>
      <c r="AE19" s="145"/>
      <c r="AF19" s="145"/>
      <c r="AG19" s="2"/>
    </row>
    <row r="20" spans="1:33" x14ac:dyDescent="0.2">
      <c r="A20" s="26">
        <v>13</v>
      </c>
      <c r="B20" s="21"/>
      <c r="C20" s="21" t="s">
        <v>2</v>
      </c>
      <c r="D20" s="21"/>
      <c r="E20" s="21" t="s">
        <v>2</v>
      </c>
      <c r="F20" s="39"/>
      <c r="G20" s="23"/>
      <c r="H20" s="21"/>
      <c r="I20" s="21"/>
      <c r="J20" s="39"/>
      <c r="K20" s="26">
        <v>13</v>
      </c>
      <c r="L20" s="24"/>
      <c r="M20" s="24"/>
      <c r="N20" s="39"/>
      <c r="O20" s="26">
        <v>13</v>
      </c>
      <c r="P20" s="27"/>
      <c r="Q20" s="27"/>
      <c r="R20" s="33"/>
      <c r="S20" s="33"/>
      <c r="T20" s="26">
        <v>13</v>
      </c>
      <c r="U20" s="32"/>
      <c r="V20" s="90"/>
      <c r="W20" s="90"/>
      <c r="X20" s="39"/>
      <c r="Y20" s="145"/>
      <c r="Z20" s="145"/>
      <c r="AA20" s="145"/>
      <c r="AB20" s="39"/>
      <c r="AC20" s="145"/>
      <c r="AD20" s="145"/>
      <c r="AE20" s="145"/>
      <c r="AF20" s="145"/>
      <c r="AG20" s="2"/>
    </row>
    <row r="21" spans="1:33" x14ac:dyDescent="0.2">
      <c r="A21" s="26">
        <v>14</v>
      </c>
      <c r="B21" s="21"/>
      <c r="C21" s="21" t="s">
        <v>2</v>
      </c>
      <c r="D21" s="21"/>
      <c r="E21" s="21" t="s">
        <v>2</v>
      </c>
      <c r="F21" s="39"/>
      <c r="G21" s="23"/>
      <c r="H21" s="21"/>
      <c r="I21" s="21"/>
      <c r="J21" s="39"/>
      <c r="K21" s="26">
        <v>14</v>
      </c>
      <c r="L21" s="24"/>
      <c r="M21" s="24"/>
      <c r="N21" s="39"/>
      <c r="O21" s="26">
        <v>14</v>
      </c>
      <c r="P21" s="27"/>
      <c r="Q21" s="27"/>
      <c r="R21" s="39"/>
      <c r="S21" s="39"/>
      <c r="T21" s="26">
        <v>14</v>
      </c>
      <c r="U21" s="32"/>
      <c r="V21" s="90"/>
      <c r="W21" s="90"/>
      <c r="X21" s="39"/>
      <c r="Y21" s="145"/>
      <c r="Z21" s="145"/>
      <c r="AA21" s="145"/>
      <c r="AB21" s="39"/>
      <c r="AC21" s="145"/>
      <c r="AD21" s="145"/>
      <c r="AE21" s="145"/>
      <c r="AF21" s="145"/>
      <c r="AG21" s="2"/>
    </row>
    <row r="22" spans="1:33" x14ac:dyDescent="0.2">
      <c r="A22" s="26">
        <v>15</v>
      </c>
      <c r="B22" s="29"/>
      <c r="C22" s="21" t="s">
        <v>2</v>
      </c>
      <c r="D22" s="21"/>
      <c r="E22" s="21" t="s">
        <v>2</v>
      </c>
      <c r="F22" s="39"/>
      <c r="G22" s="23"/>
      <c r="H22" s="121"/>
      <c r="I22" s="21"/>
      <c r="J22" s="39"/>
      <c r="K22" s="26">
        <v>15</v>
      </c>
      <c r="L22" s="24"/>
      <c r="M22" s="24"/>
      <c r="N22" s="39"/>
      <c r="O22" s="26">
        <v>15</v>
      </c>
      <c r="P22" s="27"/>
      <c r="Q22" s="27"/>
      <c r="R22" s="39"/>
      <c r="S22" s="39"/>
      <c r="T22" s="26">
        <v>15</v>
      </c>
      <c r="U22" s="32"/>
      <c r="V22" s="123"/>
      <c r="W22" s="123"/>
      <c r="X22" s="39"/>
      <c r="Y22" s="145"/>
      <c r="Z22" s="145"/>
      <c r="AA22" s="145"/>
      <c r="AB22" s="39"/>
      <c r="AC22" s="145"/>
      <c r="AD22" s="145"/>
      <c r="AE22" s="145"/>
      <c r="AF22" s="145"/>
      <c r="AG22" s="2"/>
    </row>
    <row r="23" spans="1:33" x14ac:dyDescent="0.2">
      <c r="A23" s="26">
        <v>16</v>
      </c>
      <c r="B23" s="21"/>
      <c r="C23" s="21" t="s">
        <v>2</v>
      </c>
      <c r="D23" s="21"/>
      <c r="E23" s="21" t="s">
        <v>2</v>
      </c>
      <c r="F23" s="39"/>
      <c r="G23" s="23"/>
      <c r="H23" s="21"/>
      <c r="I23" s="21"/>
      <c r="J23" s="39"/>
      <c r="K23" s="26">
        <v>16</v>
      </c>
      <c r="L23" s="24"/>
      <c r="M23" s="24"/>
      <c r="N23" s="39"/>
      <c r="O23" s="26">
        <v>16</v>
      </c>
      <c r="P23" s="27"/>
      <c r="Q23" s="122"/>
      <c r="R23" s="39"/>
      <c r="S23" s="39"/>
      <c r="T23" s="26">
        <v>16</v>
      </c>
      <c r="U23" s="32"/>
      <c r="V23" s="31"/>
      <c r="W23" s="31"/>
      <c r="X23" s="39"/>
      <c r="Y23" s="145"/>
      <c r="Z23" s="145"/>
      <c r="AA23" s="145"/>
      <c r="AB23" s="39"/>
      <c r="AC23" s="145"/>
      <c r="AD23" s="145"/>
      <c r="AE23" s="145"/>
      <c r="AF23" s="145"/>
      <c r="AG23" s="2"/>
    </row>
    <row r="24" spans="1:33" x14ac:dyDescent="0.2">
      <c r="A24" s="26">
        <v>17</v>
      </c>
      <c r="B24" s="21"/>
      <c r="C24" s="21" t="s">
        <v>2</v>
      </c>
      <c r="D24" s="21"/>
      <c r="E24" s="21" t="s">
        <v>2</v>
      </c>
      <c r="F24" s="39"/>
      <c r="G24" s="23"/>
      <c r="H24" s="21"/>
      <c r="I24" s="21"/>
      <c r="J24" s="39"/>
      <c r="K24" s="26">
        <v>17</v>
      </c>
      <c r="L24" s="24"/>
      <c r="M24" s="24"/>
      <c r="N24" s="39"/>
      <c r="O24" s="26">
        <v>17</v>
      </c>
      <c r="P24" s="27"/>
      <c r="Q24" s="27"/>
      <c r="R24" s="39"/>
      <c r="S24" s="39"/>
      <c r="T24" s="26">
        <v>17</v>
      </c>
      <c r="U24" s="32"/>
      <c r="V24" s="90"/>
      <c r="W24" s="90"/>
      <c r="X24" s="39"/>
      <c r="Y24" s="145"/>
      <c r="Z24" s="145"/>
      <c r="AA24" s="145"/>
      <c r="AB24" s="39"/>
      <c r="AC24" s="145"/>
      <c r="AD24" s="145"/>
      <c r="AE24" s="145"/>
      <c r="AF24" s="145"/>
      <c r="AG24" s="2"/>
    </row>
    <row r="25" spans="1:33" x14ac:dyDescent="0.2">
      <c r="A25" s="26">
        <v>18</v>
      </c>
      <c r="B25" s="21"/>
      <c r="C25" s="21" t="s">
        <v>2</v>
      </c>
      <c r="D25" s="21"/>
      <c r="E25" s="21" t="s">
        <v>2</v>
      </c>
      <c r="F25" s="39"/>
      <c r="G25" s="23"/>
      <c r="H25" s="21"/>
      <c r="I25" s="21"/>
      <c r="J25" s="39"/>
      <c r="K25" s="26">
        <v>18</v>
      </c>
      <c r="L25" s="24"/>
      <c r="M25" s="24"/>
      <c r="N25" s="39"/>
      <c r="O25" s="26">
        <v>18</v>
      </c>
      <c r="P25" s="27"/>
      <c r="Q25" s="27"/>
      <c r="R25" s="39"/>
      <c r="S25" s="39"/>
      <c r="T25" s="26">
        <v>18</v>
      </c>
      <c r="U25" s="32"/>
      <c r="V25" s="90"/>
      <c r="W25" s="90"/>
      <c r="X25" s="39"/>
      <c r="Y25" s="145"/>
      <c r="Z25" s="145"/>
      <c r="AA25" s="145"/>
      <c r="AB25" s="39"/>
      <c r="AC25" s="145"/>
      <c r="AD25" s="145"/>
      <c r="AE25" s="145"/>
      <c r="AF25" s="145"/>
      <c r="AG25" s="34"/>
    </row>
    <row r="26" spans="1:33" x14ac:dyDescent="0.2">
      <c r="A26" s="26">
        <v>19</v>
      </c>
      <c r="B26" s="21"/>
      <c r="C26" s="21" t="s">
        <v>2</v>
      </c>
      <c r="D26" s="21"/>
      <c r="E26" s="21" t="s">
        <v>2</v>
      </c>
      <c r="F26" s="39"/>
      <c r="G26" s="23"/>
      <c r="H26" s="21"/>
      <c r="I26" s="21"/>
      <c r="J26" s="39"/>
      <c r="K26" s="26">
        <v>19</v>
      </c>
      <c r="L26" s="24"/>
      <c r="M26" s="24"/>
      <c r="N26" s="39"/>
      <c r="O26" s="26">
        <v>19</v>
      </c>
      <c r="P26" s="27"/>
      <c r="Q26" s="27"/>
      <c r="R26" s="39"/>
      <c r="S26" s="39"/>
      <c r="T26" s="26">
        <v>19</v>
      </c>
      <c r="U26" s="32"/>
      <c r="V26" s="90"/>
      <c r="W26" s="90"/>
      <c r="X26" s="39"/>
      <c r="Y26" s="145"/>
      <c r="Z26" s="145"/>
      <c r="AA26" s="145"/>
      <c r="AB26" s="39"/>
      <c r="AC26" s="145"/>
      <c r="AD26" s="145"/>
      <c r="AE26" s="145"/>
      <c r="AF26" s="145"/>
      <c r="AG26" s="34"/>
    </row>
    <row r="27" spans="1:33" x14ac:dyDescent="0.2">
      <c r="A27" s="26">
        <v>20</v>
      </c>
      <c r="B27" s="128"/>
      <c r="C27" s="21" t="s">
        <v>2</v>
      </c>
      <c r="D27" s="21"/>
      <c r="E27" s="21" t="s">
        <v>2</v>
      </c>
      <c r="F27" s="39"/>
      <c r="G27" s="23"/>
      <c r="H27" s="21"/>
      <c r="I27" s="121"/>
      <c r="J27" s="39"/>
      <c r="K27" s="26">
        <v>20</v>
      </c>
      <c r="L27" s="24"/>
      <c r="M27" s="24"/>
      <c r="N27" s="39"/>
      <c r="O27" s="26">
        <v>20</v>
      </c>
      <c r="P27" s="27"/>
      <c r="Q27" s="75"/>
      <c r="R27" s="39"/>
      <c r="S27" s="39"/>
      <c r="T27" s="26">
        <v>20</v>
      </c>
      <c r="U27" s="32"/>
      <c r="V27" s="90"/>
      <c r="W27" s="90"/>
      <c r="X27" s="39"/>
      <c r="Y27" s="145"/>
      <c r="Z27" s="145"/>
      <c r="AA27" s="145"/>
      <c r="AB27" s="39"/>
      <c r="AC27" s="145"/>
      <c r="AD27" s="145"/>
      <c r="AE27" s="145"/>
      <c r="AF27" s="145"/>
      <c r="AG27" s="34"/>
    </row>
    <row r="28" spans="1:33" x14ac:dyDescent="0.2">
      <c r="A28" s="26">
        <v>21</v>
      </c>
      <c r="B28" s="21"/>
      <c r="C28" s="21" t="s">
        <v>2</v>
      </c>
      <c r="D28" s="21"/>
      <c r="E28" s="21" t="s">
        <v>2</v>
      </c>
      <c r="F28" s="39"/>
      <c r="G28" s="23"/>
      <c r="H28" s="21"/>
      <c r="I28" s="21"/>
      <c r="J28" s="39"/>
      <c r="K28" s="26">
        <v>21</v>
      </c>
      <c r="L28" s="24"/>
      <c r="M28" s="24"/>
      <c r="N28" s="39"/>
      <c r="O28" s="26">
        <v>21</v>
      </c>
      <c r="P28" s="27"/>
      <c r="Q28" s="27"/>
      <c r="R28" s="39"/>
      <c r="S28" s="39"/>
      <c r="T28" s="26">
        <v>21</v>
      </c>
      <c r="U28" s="32"/>
      <c r="V28" s="90"/>
      <c r="W28" s="90"/>
      <c r="X28" s="39"/>
      <c r="Y28" s="145"/>
      <c r="Z28" s="145"/>
      <c r="AA28" s="145"/>
      <c r="AB28" s="39"/>
      <c r="AC28" s="145"/>
      <c r="AD28" s="145"/>
      <c r="AE28" s="145"/>
      <c r="AF28" s="145"/>
      <c r="AG28" s="2"/>
    </row>
    <row r="29" spans="1:33" x14ac:dyDescent="0.2">
      <c r="A29" s="26">
        <v>22</v>
      </c>
      <c r="B29" s="21"/>
      <c r="C29" s="21" t="s">
        <v>2</v>
      </c>
      <c r="D29" s="21"/>
      <c r="E29" s="21" t="s">
        <v>2</v>
      </c>
      <c r="F29" s="39"/>
      <c r="G29" s="23"/>
      <c r="H29" s="21"/>
      <c r="I29" s="21"/>
      <c r="J29" s="39"/>
      <c r="K29" s="26">
        <v>22</v>
      </c>
      <c r="L29" s="24"/>
      <c r="M29" s="24"/>
      <c r="N29" s="39"/>
      <c r="O29" s="26">
        <v>22</v>
      </c>
      <c r="P29" s="27"/>
      <c r="Q29" s="27"/>
      <c r="R29" s="39"/>
      <c r="S29" s="39"/>
      <c r="T29" s="26">
        <v>22</v>
      </c>
      <c r="U29" s="32"/>
      <c r="V29" s="90"/>
      <c r="W29" s="90"/>
      <c r="X29" s="39"/>
      <c r="Y29" s="145"/>
      <c r="Z29" s="145"/>
      <c r="AA29" s="145"/>
      <c r="AB29" s="39"/>
      <c r="AC29" s="145"/>
      <c r="AD29" s="145"/>
      <c r="AE29" s="145"/>
      <c r="AF29" s="145"/>
      <c r="AG29" s="34"/>
    </row>
    <row r="30" spans="1:33" x14ac:dyDescent="0.2">
      <c r="A30" s="26">
        <v>23</v>
      </c>
      <c r="B30" s="21"/>
      <c r="C30" s="21" t="s">
        <v>2</v>
      </c>
      <c r="D30" s="21"/>
      <c r="E30" s="21" t="s">
        <v>2</v>
      </c>
      <c r="F30" s="39"/>
      <c r="G30" s="23"/>
      <c r="H30" s="21"/>
      <c r="I30" s="21"/>
      <c r="J30" s="39"/>
      <c r="K30" s="26">
        <v>23</v>
      </c>
      <c r="L30" s="24"/>
      <c r="M30" s="125"/>
      <c r="N30" s="39"/>
      <c r="O30" s="26">
        <v>23</v>
      </c>
      <c r="P30" s="27"/>
      <c r="Q30" s="32"/>
      <c r="R30" s="39"/>
      <c r="S30" s="39"/>
      <c r="T30" s="26">
        <v>23</v>
      </c>
      <c r="U30" s="32"/>
      <c r="V30" s="90"/>
      <c r="W30" s="90"/>
      <c r="X30" s="39"/>
      <c r="Y30" s="145"/>
      <c r="Z30" s="145"/>
      <c r="AA30" s="145"/>
      <c r="AB30" s="39"/>
      <c r="AC30" s="145"/>
      <c r="AD30" s="145"/>
      <c r="AE30" s="145"/>
      <c r="AF30" s="145"/>
      <c r="AG30" s="2"/>
    </row>
    <row r="31" spans="1:33" x14ac:dyDescent="0.2">
      <c r="A31" s="26">
        <v>24</v>
      </c>
      <c r="B31" s="21"/>
      <c r="C31" s="21" t="s">
        <v>2</v>
      </c>
      <c r="D31" s="21"/>
      <c r="E31" s="21" t="s">
        <v>2</v>
      </c>
      <c r="F31" s="39"/>
      <c r="G31" s="23"/>
      <c r="H31" s="21"/>
      <c r="I31" s="21"/>
      <c r="J31" s="39"/>
      <c r="K31" s="26">
        <v>24</v>
      </c>
      <c r="L31" s="24"/>
      <c r="M31" s="24"/>
      <c r="N31" s="39"/>
      <c r="O31" s="26">
        <v>24</v>
      </c>
      <c r="P31" s="27"/>
      <c r="Q31" s="27"/>
      <c r="R31" s="39"/>
      <c r="S31" s="39"/>
      <c r="T31" s="26">
        <v>24</v>
      </c>
      <c r="U31" s="32"/>
      <c r="V31" s="90"/>
      <c r="W31" s="90"/>
      <c r="X31" s="39"/>
      <c r="Y31" s="145"/>
      <c r="Z31" s="145"/>
      <c r="AA31" s="145"/>
      <c r="AB31" s="39"/>
      <c r="AC31" s="145"/>
      <c r="AD31" s="145"/>
      <c r="AE31" s="145"/>
      <c r="AF31" s="145"/>
      <c r="AG31" s="2"/>
    </row>
    <row r="32" spans="1:33" x14ac:dyDescent="0.2">
      <c r="A32" s="26">
        <v>25</v>
      </c>
      <c r="B32" s="21"/>
      <c r="C32" s="21" t="s">
        <v>2</v>
      </c>
      <c r="D32" s="21"/>
      <c r="E32" s="21" t="s">
        <v>2</v>
      </c>
      <c r="F32" s="39"/>
      <c r="G32" s="23"/>
      <c r="H32" s="21"/>
      <c r="I32" s="21"/>
      <c r="J32" s="39"/>
      <c r="K32" s="26">
        <v>25</v>
      </c>
      <c r="L32" s="24"/>
      <c r="M32" s="24"/>
      <c r="N32" s="39"/>
      <c r="O32" s="26">
        <v>25</v>
      </c>
      <c r="P32" s="27"/>
      <c r="Q32" s="27"/>
      <c r="R32" s="39"/>
      <c r="S32" s="39"/>
      <c r="T32" s="26">
        <v>25</v>
      </c>
      <c r="U32" s="32"/>
      <c r="V32" s="90"/>
      <c r="W32" s="90"/>
      <c r="X32" s="39"/>
      <c r="Y32" s="145"/>
      <c r="Z32" s="145"/>
      <c r="AA32" s="145"/>
      <c r="AB32" s="39"/>
      <c r="AC32" s="145"/>
      <c r="AD32" s="145"/>
      <c r="AE32" s="145"/>
      <c r="AF32" s="145"/>
      <c r="AG32" s="2"/>
    </row>
    <row r="33" spans="1:33" x14ac:dyDescent="0.2">
      <c r="A33" s="26">
        <v>26</v>
      </c>
      <c r="B33" s="21"/>
      <c r="C33" s="21" t="s">
        <v>2</v>
      </c>
      <c r="D33" s="21"/>
      <c r="E33" s="21" t="s">
        <v>2</v>
      </c>
      <c r="F33" s="39"/>
      <c r="G33" s="23"/>
      <c r="H33" s="21"/>
      <c r="I33" s="21"/>
      <c r="J33" s="39"/>
      <c r="K33" s="26">
        <v>26</v>
      </c>
      <c r="L33" s="24"/>
      <c r="M33" s="24"/>
      <c r="N33" s="39"/>
      <c r="O33" s="26">
        <v>26</v>
      </c>
      <c r="P33" s="27"/>
      <c r="Q33" s="27"/>
      <c r="R33" s="39"/>
      <c r="S33" s="39"/>
      <c r="T33" s="26">
        <v>26</v>
      </c>
      <c r="U33" s="32"/>
      <c r="V33" s="90"/>
      <c r="W33" s="90"/>
      <c r="X33" s="39"/>
      <c r="Y33" s="145"/>
      <c r="Z33" s="145"/>
      <c r="AA33" s="145"/>
      <c r="AB33" s="39"/>
      <c r="AC33" s="145"/>
      <c r="AD33" s="145"/>
      <c r="AE33" s="145"/>
      <c r="AF33" s="145"/>
      <c r="AG33" s="2"/>
    </row>
    <row r="34" spans="1:33" x14ac:dyDescent="0.2">
      <c r="A34" s="26">
        <v>27</v>
      </c>
      <c r="B34" s="21"/>
      <c r="C34" s="21" t="s">
        <v>2</v>
      </c>
      <c r="D34" s="130"/>
      <c r="E34" s="21" t="s">
        <v>2</v>
      </c>
      <c r="F34" s="39"/>
      <c r="G34" s="23"/>
      <c r="H34" s="21"/>
      <c r="I34" s="21"/>
      <c r="J34" s="39"/>
      <c r="K34" s="26">
        <v>27</v>
      </c>
      <c r="L34" s="24"/>
      <c r="M34" s="24"/>
      <c r="N34" s="39"/>
      <c r="O34" s="26">
        <v>27</v>
      </c>
      <c r="P34" s="27"/>
      <c r="Q34" s="27"/>
      <c r="R34" s="39"/>
      <c r="S34" s="39"/>
      <c r="T34" s="26">
        <v>27</v>
      </c>
      <c r="U34" s="32"/>
      <c r="V34" s="90"/>
      <c r="W34" s="90"/>
      <c r="X34" s="39"/>
      <c r="Y34" s="145"/>
      <c r="Z34" s="145"/>
      <c r="AA34" s="145"/>
      <c r="AB34" s="39"/>
      <c r="AC34" s="145"/>
      <c r="AD34" s="145"/>
      <c r="AE34" s="145"/>
      <c r="AF34" s="145"/>
      <c r="AG34" s="2"/>
    </row>
    <row r="35" spans="1:33" x14ac:dyDescent="0.2">
      <c r="A35" s="26">
        <v>28</v>
      </c>
      <c r="B35" s="21"/>
      <c r="C35" s="21" t="s">
        <v>2</v>
      </c>
      <c r="D35" s="21"/>
      <c r="E35" s="21" t="s">
        <v>2</v>
      </c>
      <c r="F35" s="39"/>
      <c r="G35" s="23"/>
      <c r="H35" s="21"/>
      <c r="I35" s="21"/>
      <c r="J35" s="39"/>
      <c r="K35" s="26">
        <v>28</v>
      </c>
      <c r="L35" s="24"/>
      <c r="M35" s="24"/>
      <c r="N35" s="39"/>
      <c r="O35" s="26">
        <v>28</v>
      </c>
      <c r="P35" s="27"/>
      <c r="Q35" s="27"/>
      <c r="R35" s="39"/>
      <c r="S35" s="39"/>
      <c r="T35" s="26">
        <v>28</v>
      </c>
      <c r="U35" s="32"/>
      <c r="V35" s="90"/>
      <c r="W35" s="90"/>
      <c r="X35" s="39"/>
      <c r="Y35" s="145"/>
      <c r="Z35" s="145"/>
      <c r="AA35" s="145"/>
      <c r="AB35" s="39"/>
      <c r="AC35" s="145"/>
      <c r="AD35" s="145"/>
      <c r="AE35" s="145"/>
      <c r="AF35" s="145"/>
      <c r="AG35" s="2"/>
    </row>
    <row r="36" spans="1:33" x14ac:dyDescent="0.2">
      <c r="A36" s="26">
        <v>29</v>
      </c>
      <c r="B36" s="21"/>
      <c r="C36" s="21" t="s">
        <v>2</v>
      </c>
      <c r="D36" s="21"/>
      <c r="E36" s="21" t="s">
        <v>2</v>
      </c>
      <c r="F36" s="39"/>
      <c r="G36" s="23"/>
      <c r="H36" s="21"/>
      <c r="I36" s="21"/>
      <c r="J36" s="39"/>
      <c r="K36" s="26">
        <v>29</v>
      </c>
      <c r="L36" s="24"/>
      <c r="M36" s="24"/>
      <c r="N36" s="39"/>
      <c r="O36" s="26">
        <v>29</v>
      </c>
      <c r="P36" s="27"/>
      <c r="Q36" s="27"/>
      <c r="R36" s="39"/>
      <c r="S36" s="39"/>
      <c r="T36" s="26">
        <v>29</v>
      </c>
      <c r="U36" s="32"/>
      <c r="V36" s="90"/>
      <c r="W36" s="90"/>
      <c r="X36" s="39"/>
      <c r="Y36" s="145"/>
      <c r="Z36" s="145"/>
      <c r="AA36" s="145"/>
      <c r="AB36" s="39"/>
      <c r="AC36" s="145"/>
      <c r="AD36" s="145"/>
      <c r="AE36" s="145"/>
      <c r="AF36" s="145"/>
      <c r="AG36" s="2"/>
    </row>
    <row r="37" spans="1:33" x14ac:dyDescent="0.2">
      <c r="A37" s="26">
        <v>30</v>
      </c>
      <c r="B37" s="140"/>
      <c r="C37" s="21" t="s">
        <v>2</v>
      </c>
      <c r="D37" s="21"/>
      <c r="E37" s="21" t="s">
        <v>2</v>
      </c>
      <c r="F37" s="39"/>
      <c r="G37" s="23"/>
      <c r="H37" s="21"/>
      <c r="I37" s="21"/>
      <c r="J37" s="39"/>
      <c r="K37" s="26">
        <v>30</v>
      </c>
      <c r="L37" s="24"/>
      <c r="M37" s="24"/>
      <c r="N37" s="39"/>
      <c r="O37" s="26">
        <v>30</v>
      </c>
      <c r="P37" s="27"/>
      <c r="Q37" s="122"/>
      <c r="R37" s="39"/>
      <c r="S37" s="39"/>
      <c r="T37" s="26">
        <v>30</v>
      </c>
      <c r="U37" s="32"/>
      <c r="V37" s="90"/>
      <c r="W37" s="90"/>
      <c r="X37" s="39"/>
      <c r="Y37" s="145"/>
      <c r="Z37" s="145"/>
      <c r="AA37" s="145"/>
      <c r="AB37" s="39"/>
      <c r="AC37" s="145"/>
      <c r="AD37" s="145"/>
      <c r="AE37" s="145"/>
      <c r="AF37" s="145"/>
      <c r="AG37" s="2"/>
    </row>
    <row r="38" spans="1:33" x14ac:dyDescent="0.2">
      <c r="A38" s="35"/>
      <c r="B38" s="21"/>
      <c r="C38" s="21"/>
      <c r="D38" s="21"/>
      <c r="E38" s="21"/>
      <c r="F38" s="39"/>
      <c r="G38" s="23"/>
      <c r="H38" s="21"/>
      <c r="I38" s="21"/>
      <c r="J38" s="39"/>
      <c r="K38" s="35"/>
      <c r="L38" s="24"/>
      <c r="M38" s="24"/>
      <c r="N38" s="39"/>
      <c r="O38" s="35"/>
      <c r="P38" s="27"/>
      <c r="Q38" s="27"/>
      <c r="R38" s="39"/>
      <c r="S38" s="39"/>
      <c r="T38" s="35"/>
      <c r="U38" s="32"/>
      <c r="V38" s="90"/>
      <c r="W38" s="90"/>
      <c r="X38" s="39"/>
      <c r="Y38" s="145"/>
      <c r="Z38" s="145"/>
      <c r="AA38" s="145"/>
      <c r="AB38" s="39"/>
      <c r="AC38" s="145"/>
      <c r="AD38" s="145"/>
      <c r="AE38" s="145"/>
      <c r="AF38" s="145"/>
      <c r="AG38" s="2"/>
    </row>
    <row r="39" spans="1:33" x14ac:dyDescent="0.2">
      <c r="A39" s="37"/>
      <c r="B39" s="38"/>
      <c r="C39" s="38"/>
      <c r="D39" s="38"/>
      <c r="E39" s="38"/>
      <c r="F39" s="2"/>
      <c r="G39" s="101" t="s">
        <v>56</v>
      </c>
      <c r="H39" s="102">
        <v>0</v>
      </c>
      <c r="I39" s="2"/>
      <c r="J39" s="2"/>
      <c r="K39" s="2"/>
      <c r="L39" s="174" t="s">
        <v>10</v>
      </c>
      <c r="M39" s="174"/>
      <c r="N39" s="2"/>
      <c r="O39" s="2"/>
      <c r="P39" s="174" t="s">
        <v>10</v>
      </c>
      <c r="Q39" s="174"/>
      <c r="R39" s="2"/>
      <c r="S39" s="2"/>
      <c r="T39" s="34"/>
      <c r="U39" s="87"/>
      <c r="V39" s="92" t="s">
        <v>46</v>
      </c>
      <c r="W39" s="93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">
      <c r="A40" s="40" t="s">
        <v>3</v>
      </c>
      <c r="B40" s="41" t="e">
        <f>AVERAGE(B8:B37)</f>
        <v>#DIV/0!</v>
      </c>
      <c r="C40" s="41" t="s">
        <v>2</v>
      </c>
      <c r="D40" s="41" t="e">
        <f>AVERAGE(D8:D37)</f>
        <v>#DIV/0!</v>
      </c>
      <c r="E40" s="42" t="s">
        <v>2</v>
      </c>
      <c r="F40" s="2"/>
      <c r="G40" s="43" t="s">
        <v>5</v>
      </c>
      <c r="H40" s="44">
        <f>SUM(H8:H37)</f>
        <v>0</v>
      </c>
      <c r="I40" s="107" t="s">
        <v>60</v>
      </c>
      <c r="J40" s="2"/>
      <c r="K40" s="40" t="s">
        <v>3</v>
      </c>
      <c r="L40" s="97" t="e">
        <f>AVERAGE(L8:L37)</f>
        <v>#DIV/0!</v>
      </c>
      <c r="M40" s="98" t="e">
        <f>AVERAGE(M8:M37)</f>
        <v>#DIV/0!</v>
      </c>
      <c r="N40" s="2"/>
      <c r="O40" s="40" t="s">
        <v>3</v>
      </c>
      <c r="P40" s="110" t="e">
        <f>AVERAGE(P8:P37)</f>
        <v>#DIV/0!</v>
      </c>
      <c r="Q40" s="111" t="e">
        <f>AVERAGE(Q8:Q37)</f>
        <v>#DIV/0!</v>
      </c>
      <c r="R40" s="2"/>
      <c r="S40" s="2"/>
      <c r="T40" s="80" t="s">
        <v>11</v>
      </c>
      <c r="U40" s="80" t="s">
        <v>61</v>
      </c>
      <c r="V40" s="91">
        <f>MAXA(V8:V37)</f>
        <v>0</v>
      </c>
      <c r="W40" s="94"/>
      <c r="X40" s="2"/>
      <c r="Y40" s="163" t="s">
        <v>36</v>
      </c>
      <c r="Z40" s="163"/>
      <c r="AA40" s="163"/>
      <c r="AB40" s="2"/>
      <c r="AC40" s="164" t="s">
        <v>35</v>
      </c>
      <c r="AD40" s="164"/>
      <c r="AE40" s="164"/>
      <c r="AF40" s="164"/>
      <c r="AG40" s="2"/>
    </row>
    <row r="41" spans="1:33" x14ac:dyDescent="0.2">
      <c r="A41" s="46" t="s">
        <v>19</v>
      </c>
      <c r="B41" s="153" t="e">
        <f>AVERAGE(B49:B78)</f>
        <v>#DIV/0!</v>
      </c>
      <c r="C41" s="154"/>
      <c r="D41" s="154"/>
      <c r="E41" s="47" t="s">
        <v>2</v>
      </c>
      <c r="F41" s="2"/>
      <c r="G41" s="101" t="s">
        <v>57</v>
      </c>
      <c r="H41" s="109">
        <v>0</v>
      </c>
      <c r="I41" s="108" t="s">
        <v>41</v>
      </c>
      <c r="J41" s="2"/>
      <c r="K41" s="46" t="s">
        <v>32</v>
      </c>
      <c r="L41" s="155" t="e">
        <f>AVERAGE(L8:M8,L9:M9,L10:M10,L11:M11,L12:M12,L13:M13,L14:M14,L15:M15,L16:M16,L17:M17,L18:M18,L19:M19,L20:M20,L21:M21,L22:M22,L23:M23,L24:M24,L25:M25,L26:M26,L27:M27,L28:M28,L29:M29,L30:M30,L31:M31,L32:M32,L33:M33,L34:M34,L35:M35,L36:M36,L37:M37)</f>
        <v>#DIV/0!</v>
      </c>
      <c r="M41" s="156"/>
      <c r="N41" s="2"/>
      <c r="O41" s="48" t="s">
        <v>33</v>
      </c>
      <c r="P41" s="157" t="e">
        <f>AVERAGE(P8:Q8,P9:Q9,P10:Q10,P11:Q11,P12:Q12,P13:Q13,P14:Q14,P15:Q15,P16:Q16,P17:Q17,P18:Q18,P19:Q19,P20:Q20,P21:Q21,P22:Q22,P23:Q23,P24:Q24,P25:Q25,P26:Q26,P27:Q27,P28:Q28,P29:Q29,P30:Q30,P31:Q31,P32:Q32,P33:Q33,P34:Q34,P35:Q35,P36:Q36,P37:Q37)</f>
        <v>#DIV/0!</v>
      </c>
      <c r="Q41" s="158"/>
      <c r="R41" s="2"/>
      <c r="S41" s="2"/>
      <c r="T41" s="18"/>
      <c r="U41" s="49"/>
      <c r="V41" s="95" t="s">
        <v>47</v>
      </c>
      <c r="W41" s="95" t="s">
        <v>49</v>
      </c>
      <c r="X41" s="2"/>
      <c r="Y41" s="75" t="s">
        <v>37</v>
      </c>
      <c r="Z41" s="75" t="s">
        <v>38</v>
      </c>
      <c r="AA41" s="75" t="s">
        <v>39</v>
      </c>
      <c r="AB41" s="2"/>
      <c r="AC41" s="22"/>
      <c r="AD41" s="75" t="s">
        <v>40</v>
      </c>
      <c r="AE41" s="75" t="s">
        <v>41</v>
      </c>
      <c r="AF41" s="75" t="s">
        <v>42</v>
      </c>
      <c r="AG41" s="2"/>
    </row>
    <row r="42" spans="1:33" x14ac:dyDescent="0.2">
      <c r="A42" s="51" t="s">
        <v>4</v>
      </c>
      <c r="B42" s="52">
        <f>MINA(B8:B37)</f>
        <v>0</v>
      </c>
      <c r="C42" s="52" t="s">
        <v>2</v>
      </c>
      <c r="D42" s="52">
        <f>MAXA(D8:D37)</f>
        <v>0</v>
      </c>
      <c r="E42" s="53" t="s">
        <v>2</v>
      </c>
      <c r="F42" s="2"/>
      <c r="G42" s="43" t="s">
        <v>6</v>
      </c>
      <c r="H42" s="44">
        <f>MAXA(H8:H37)</f>
        <v>0</v>
      </c>
      <c r="I42" s="91">
        <f>MAXA(I8:I38)</f>
        <v>0</v>
      </c>
      <c r="J42" s="2"/>
      <c r="K42" s="51" t="s">
        <v>4</v>
      </c>
      <c r="L42" s="99">
        <f>MINA(L8:L37)</f>
        <v>0</v>
      </c>
      <c r="M42" s="99">
        <f>MAXA(M8:M37)</f>
        <v>0</v>
      </c>
      <c r="N42" s="2"/>
      <c r="O42" s="51" t="s">
        <v>4</v>
      </c>
      <c r="P42" s="89">
        <f>MINA(P8:P37)</f>
        <v>0</v>
      </c>
      <c r="Q42" s="89">
        <f>MAXA(Q8:Q37)</f>
        <v>0</v>
      </c>
      <c r="R42" s="54"/>
      <c r="S42" s="54"/>
      <c r="T42" s="172" t="s">
        <v>50</v>
      </c>
      <c r="U42" s="173"/>
      <c r="V42" s="96" t="e">
        <f>AVERAGE(V8:V37)</f>
        <v>#DIV/0!</v>
      </c>
      <c r="W42" s="96" t="e">
        <f>AVERAGE(W8:W37)</f>
        <v>#DIV/0!</v>
      </c>
      <c r="X42" s="2"/>
      <c r="Y42" s="100">
        <f>SUM(H8:H17)</f>
        <v>0</v>
      </c>
      <c r="Z42" s="100">
        <f>SUM(H18:H27)</f>
        <v>0</v>
      </c>
      <c r="AA42" s="100">
        <f>SUM(H28:H37)</f>
        <v>0</v>
      </c>
      <c r="AB42" s="2"/>
      <c r="AC42" s="74" t="s">
        <v>43</v>
      </c>
      <c r="AD42" s="100" t="e">
        <f>AVERAGE(B8:B17)</f>
        <v>#DIV/0!</v>
      </c>
      <c r="AE42" s="100" t="e">
        <f>AVERAGE(D8:D17)</f>
        <v>#DIV/0!</v>
      </c>
      <c r="AF42" s="100" t="e">
        <f>AVERAGE(B49:B58)</f>
        <v>#DIV/0!</v>
      </c>
      <c r="AG42" s="2"/>
    </row>
    <row r="43" spans="1:33" ht="12.75" x14ac:dyDescent="0.25">
      <c r="A43" s="2"/>
      <c r="B43" s="160" t="s">
        <v>27</v>
      </c>
      <c r="C43" s="160"/>
      <c r="D43" s="160"/>
      <c r="E43" s="160"/>
      <c r="F43" s="160"/>
      <c r="G43" s="160"/>
      <c r="H43" s="55">
        <f>Ottobre!H45</f>
        <v>370.33200000000005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2"/>
      <c r="T43" s="16"/>
      <c r="U43" s="83"/>
      <c r="V43" s="16"/>
      <c r="W43" s="16"/>
      <c r="X43" s="2"/>
      <c r="Y43" s="16"/>
      <c r="Z43" s="16"/>
      <c r="AA43" s="16"/>
      <c r="AB43" s="2"/>
      <c r="AC43" s="74" t="s">
        <v>38</v>
      </c>
      <c r="AD43" s="100" t="e">
        <f>AVERAGE(B18:B27)</f>
        <v>#DIV/0!</v>
      </c>
      <c r="AE43" s="100" t="e">
        <f>AVERAGE(D18:D27)</f>
        <v>#DIV/0!</v>
      </c>
      <c r="AF43" s="100" t="e">
        <f>AVERAGE(B59:B68)</f>
        <v>#DIV/0!</v>
      </c>
      <c r="AG43" s="2"/>
    </row>
    <row r="44" spans="1:33" x14ac:dyDescent="0.2">
      <c r="A44" s="2"/>
      <c r="B44" s="161" t="s">
        <v>28</v>
      </c>
      <c r="C44" s="161"/>
      <c r="D44" s="161"/>
      <c r="E44" s="161"/>
      <c r="F44" s="161"/>
      <c r="G44" s="161"/>
      <c r="H44" s="56">
        <f>H40</f>
        <v>0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2"/>
      <c r="T44" s="16"/>
      <c r="U44" s="84"/>
      <c r="V44" s="16"/>
      <c r="W44" s="16"/>
      <c r="X44" s="2"/>
      <c r="Y44" s="16"/>
      <c r="Z44" s="16"/>
      <c r="AA44" s="16"/>
      <c r="AB44" s="2"/>
      <c r="AC44" s="74" t="s">
        <v>44</v>
      </c>
      <c r="AD44" s="100" t="e">
        <f>AVERAGE(B28:B37)</f>
        <v>#DIV/0!</v>
      </c>
      <c r="AE44" s="100" t="e">
        <f>AVERAGE(D28:D37)</f>
        <v>#DIV/0!</v>
      </c>
      <c r="AF44" s="100" t="e">
        <f>AVERAGE(B69:B79)</f>
        <v>#DIV/0!</v>
      </c>
      <c r="AG44" s="2"/>
    </row>
    <row r="45" spans="1:33" x14ac:dyDescent="0.2">
      <c r="A45" s="2"/>
      <c r="B45" s="162" t="s">
        <v>29</v>
      </c>
      <c r="C45" s="162"/>
      <c r="D45" s="162"/>
      <c r="E45" s="162"/>
      <c r="F45" s="162"/>
      <c r="G45" s="162"/>
      <c r="H45" s="57">
        <f>SUM(H43:H44)</f>
        <v>370.33200000000005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2"/>
      <c r="T45" s="16"/>
      <c r="U45" s="85"/>
      <c r="V45" s="16"/>
      <c r="W45" s="16"/>
      <c r="X45" s="2"/>
      <c r="Y45" s="16"/>
      <c r="Z45" s="16"/>
      <c r="AA45" s="16"/>
      <c r="AB45" s="2"/>
      <c r="AC45" s="50"/>
      <c r="AD45" s="50"/>
      <c r="AE45" s="50"/>
      <c r="AF45" s="50"/>
      <c r="AG45" s="2"/>
    </row>
    <row r="46" spans="1:33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58"/>
      <c r="U46" s="39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">
      <c r="A47" s="159"/>
      <c r="B47" s="159"/>
      <c r="C47" s="159"/>
      <c r="D47" s="159"/>
      <c r="E47" s="159"/>
      <c r="F47" s="159"/>
      <c r="G47" s="159"/>
      <c r="L47" s="59"/>
      <c r="P47" s="59"/>
    </row>
    <row r="48" spans="1:33" x14ac:dyDescent="0.2">
      <c r="A48" s="150" t="s">
        <v>34</v>
      </c>
      <c r="B48" s="151"/>
      <c r="C48" s="152"/>
      <c r="D48" s="22"/>
      <c r="E48" s="22"/>
      <c r="F48" s="22"/>
      <c r="G48" s="22"/>
      <c r="L48" s="59"/>
      <c r="P48" s="59"/>
    </row>
    <row r="49" spans="1:21" x14ac:dyDescent="0.2">
      <c r="A49" s="20">
        <v>1</v>
      </c>
      <c r="B49" s="63"/>
      <c r="C49" s="64" t="s">
        <v>2</v>
      </c>
      <c r="L49" s="62"/>
    </row>
    <row r="50" spans="1:21" x14ac:dyDescent="0.2">
      <c r="A50" s="26">
        <v>2</v>
      </c>
      <c r="B50" s="65"/>
      <c r="C50" s="66" t="s">
        <v>2</v>
      </c>
    </row>
    <row r="51" spans="1:21" x14ac:dyDescent="0.2">
      <c r="A51" s="26">
        <v>3</v>
      </c>
      <c r="B51" s="65"/>
      <c r="C51" s="66" t="s">
        <v>2</v>
      </c>
      <c r="L51" s="1"/>
      <c r="P51" s="1"/>
      <c r="U51" s="86"/>
    </row>
    <row r="52" spans="1:21" x14ac:dyDescent="0.2">
      <c r="A52" s="26">
        <v>4</v>
      </c>
      <c r="B52" s="65"/>
      <c r="C52" s="66" t="s">
        <v>2</v>
      </c>
      <c r="K52" s="60"/>
      <c r="L52" s="60"/>
      <c r="M52" s="60"/>
      <c r="N52" s="60"/>
      <c r="O52" s="60"/>
    </row>
    <row r="53" spans="1:21" x14ac:dyDescent="0.2">
      <c r="A53" s="26">
        <v>5</v>
      </c>
      <c r="B53" s="65"/>
      <c r="C53" s="66" t="s">
        <v>2</v>
      </c>
      <c r="K53" s="60"/>
      <c r="L53" s="60"/>
      <c r="M53" s="60"/>
      <c r="N53" s="60"/>
      <c r="O53" s="61"/>
    </row>
    <row r="54" spans="1:21" x14ac:dyDescent="0.2">
      <c r="A54" s="26">
        <v>6</v>
      </c>
      <c r="B54" s="65"/>
      <c r="C54" s="66" t="s">
        <v>2</v>
      </c>
    </row>
    <row r="55" spans="1:21" x14ac:dyDescent="0.2">
      <c r="A55" s="26">
        <v>7</v>
      </c>
      <c r="B55" s="65"/>
      <c r="C55" s="66" t="s">
        <v>2</v>
      </c>
    </row>
    <row r="56" spans="1:21" x14ac:dyDescent="0.2">
      <c r="A56" s="26">
        <v>8</v>
      </c>
      <c r="B56" s="65"/>
      <c r="C56" s="66" t="s">
        <v>2</v>
      </c>
    </row>
    <row r="57" spans="1:21" x14ac:dyDescent="0.2">
      <c r="A57" s="26">
        <v>9</v>
      </c>
      <c r="B57" s="65"/>
      <c r="C57" s="66" t="s">
        <v>2</v>
      </c>
    </row>
    <row r="58" spans="1:21" x14ac:dyDescent="0.2">
      <c r="A58" s="26">
        <v>10</v>
      </c>
      <c r="B58" s="65"/>
      <c r="C58" s="66" t="s">
        <v>2</v>
      </c>
    </row>
    <row r="59" spans="1:21" x14ac:dyDescent="0.2">
      <c r="A59" s="26">
        <v>11</v>
      </c>
      <c r="B59" s="65"/>
      <c r="C59" s="66" t="s">
        <v>2</v>
      </c>
    </row>
    <row r="60" spans="1:21" x14ac:dyDescent="0.2">
      <c r="A60" s="26">
        <v>12</v>
      </c>
      <c r="B60" s="65"/>
      <c r="C60" s="66" t="s">
        <v>2</v>
      </c>
    </row>
    <row r="61" spans="1:21" x14ac:dyDescent="0.2">
      <c r="A61" s="26">
        <v>13</v>
      </c>
      <c r="B61" s="65"/>
      <c r="C61" s="66" t="s">
        <v>2</v>
      </c>
    </row>
    <row r="62" spans="1:21" x14ac:dyDescent="0.2">
      <c r="A62" s="26">
        <v>14</v>
      </c>
      <c r="B62" s="65"/>
      <c r="C62" s="66" t="s">
        <v>2</v>
      </c>
    </row>
    <row r="63" spans="1:21" x14ac:dyDescent="0.2">
      <c r="A63" s="26">
        <v>15</v>
      </c>
      <c r="B63" s="65"/>
      <c r="C63" s="66" t="s">
        <v>2</v>
      </c>
    </row>
    <row r="64" spans="1:21" x14ac:dyDescent="0.2">
      <c r="A64" s="26">
        <v>16</v>
      </c>
      <c r="B64" s="65"/>
      <c r="C64" s="66" t="s">
        <v>2</v>
      </c>
    </row>
    <row r="65" spans="1:3" x14ac:dyDescent="0.2">
      <c r="A65" s="26">
        <v>17</v>
      </c>
      <c r="B65" s="65"/>
      <c r="C65" s="66" t="s">
        <v>2</v>
      </c>
    </row>
    <row r="66" spans="1:3" x14ac:dyDescent="0.2">
      <c r="A66" s="26">
        <v>18</v>
      </c>
      <c r="B66" s="65"/>
      <c r="C66" s="66" t="s">
        <v>2</v>
      </c>
    </row>
    <row r="67" spans="1:3" x14ac:dyDescent="0.2">
      <c r="A67" s="26">
        <v>19</v>
      </c>
      <c r="B67" s="65"/>
      <c r="C67" s="66" t="s">
        <v>2</v>
      </c>
    </row>
    <row r="68" spans="1:3" x14ac:dyDescent="0.2">
      <c r="A68" s="26">
        <v>20</v>
      </c>
      <c r="B68" s="65"/>
      <c r="C68" s="66" t="s">
        <v>2</v>
      </c>
    </row>
    <row r="69" spans="1:3" x14ac:dyDescent="0.2">
      <c r="A69" s="26">
        <v>21</v>
      </c>
      <c r="B69" s="65"/>
      <c r="C69" s="66" t="s">
        <v>2</v>
      </c>
    </row>
    <row r="70" spans="1:3" x14ac:dyDescent="0.2">
      <c r="A70" s="26">
        <v>22</v>
      </c>
      <c r="B70" s="65"/>
      <c r="C70" s="66" t="s">
        <v>2</v>
      </c>
    </row>
    <row r="71" spans="1:3" x14ac:dyDescent="0.2">
      <c r="A71" s="26">
        <v>23</v>
      </c>
      <c r="B71" s="65"/>
      <c r="C71" s="66" t="s">
        <v>2</v>
      </c>
    </row>
    <row r="72" spans="1:3" x14ac:dyDescent="0.2">
      <c r="A72" s="26">
        <v>24</v>
      </c>
      <c r="B72" s="65"/>
      <c r="C72" s="66" t="s">
        <v>2</v>
      </c>
    </row>
    <row r="73" spans="1:3" x14ac:dyDescent="0.2">
      <c r="A73" s="26">
        <v>25</v>
      </c>
      <c r="B73" s="65"/>
      <c r="C73" s="66" t="s">
        <v>2</v>
      </c>
    </row>
    <row r="74" spans="1:3" x14ac:dyDescent="0.2">
      <c r="A74" s="26">
        <v>26</v>
      </c>
      <c r="B74" s="65"/>
      <c r="C74" s="66" t="s">
        <v>2</v>
      </c>
    </row>
    <row r="75" spans="1:3" x14ac:dyDescent="0.2">
      <c r="A75" s="26">
        <v>27</v>
      </c>
      <c r="B75" s="65"/>
      <c r="C75" s="66" t="s">
        <v>2</v>
      </c>
    </row>
    <row r="76" spans="1:3" x14ac:dyDescent="0.2">
      <c r="A76" s="26">
        <v>28</v>
      </c>
      <c r="B76" s="65"/>
      <c r="C76" s="66" t="s">
        <v>2</v>
      </c>
    </row>
    <row r="77" spans="1:3" x14ac:dyDescent="0.2">
      <c r="A77" s="26">
        <v>29</v>
      </c>
      <c r="B77" s="65"/>
      <c r="C77" s="66" t="s">
        <v>2</v>
      </c>
    </row>
    <row r="78" spans="1:3" x14ac:dyDescent="0.2">
      <c r="A78" s="26">
        <v>30</v>
      </c>
      <c r="B78" s="65"/>
      <c r="C78" s="66" t="s">
        <v>2</v>
      </c>
    </row>
    <row r="79" spans="1:3" x14ac:dyDescent="0.2">
      <c r="A79" s="35"/>
      <c r="B79" s="67"/>
      <c r="C79" s="68"/>
    </row>
  </sheetData>
  <mergeCells count="90">
    <mergeCell ref="A48:C48"/>
    <mergeCell ref="A47:G47"/>
    <mergeCell ref="Y7:AF7"/>
    <mergeCell ref="B43:G43"/>
    <mergeCell ref="B44:G44"/>
    <mergeCell ref="B45:G45"/>
    <mergeCell ref="T42:U42"/>
    <mergeCell ref="L39:M39"/>
    <mergeCell ref="B41:D41"/>
    <mergeCell ref="L41:M41"/>
    <mergeCell ref="P41:Q41"/>
    <mergeCell ref="Y40:AA40"/>
    <mergeCell ref="AC40:AF40"/>
    <mergeCell ref="Y33:AA33"/>
    <mergeCell ref="AC33:AF33"/>
    <mergeCell ref="Y28:AA28"/>
    <mergeCell ref="AC5:AF5"/>
    <mergeCell ref="P39:Q39"/>
    <mergeCell ref="Y37:AA37"/>
    <mergeCell ref="AC37:AF37"/>
    <mergeCell ref="Y38:AA38"/>
    <mergeCell ref="AC38:AF38"/>
    <mergeCell ref="Y34:AA34"/>
    <mergeCell ref="AC34:AF34"/>
    <mergeCell ref="Y35:AA35"/>
    <mergeCell ref="AC35:AF35"/>
    <mergeCell ref="Y36:AA36"/>
    <mergeCell ref="AC36:AF36"/>
    <mergeCell ref="Y31:AA31"/>
    <mergeCell ref="AC31:AF31"/>
    <mergeCell ref="Y32:AA32"/>
    <mergeCell ref="AC32:AF32"/>
    <mergeCell ref="AC28:AF28"/>
    <mergeCell ref="Y29:AA29"/>
    <mergeCell ref="AC29:AF29"/>
    <mergeCell ref="Y30:AA30"/>
    <mergeCell ref="AC30:AF30"/>
    <mergeCell ref="Y25:AA25"/>
    <mergeCell ref="AC25:AF25"/>
    <mergeCell ref="Y26:AA26"/>
    <mergeCell ref="AC26:AF26"/>
    <mergeCell ref="Y27:AA27"/>
    <mergeCell ref="AC27:AF27"/>
    <mergeCell ref="Y22:AA22"/>
    <mergeCell ref="AC22:AF22"/>
    <mergeCell ref="Y23:AA23"/>
    <mergeCell ref="AC23:AF23"/>
    <mergeCell ref="Y24:AA24"/>
    <mergeCell ref="AC24:AF24"/>
    <mergeCell ref="Y19:AA19"/>
    <mergeCell ref="AC19:AF19"/>
    <mergeCell ref="Y20:AA20"/>
    <mergeCell ref="AC20:AF20"/>
    <mergeCell ref="Y21:AA21"/>
    <mergeCell ref="AC21:AF21"/>
    <mergeCell ref="Y16:AA16"/>
    <mergeCell ref="AC16:AF16"/>
    <mergeCell ref="Y17:AA17"/>
    <mergeCell ref="AC17:AF17"/>
    <mergeCell ref="Y18:AA18"/>
    <mergeCell ref="AC18:AF18"/>
    <mergeCell ref="Y13:AA13"/>
    <mergeCell ref="AC13:AF13"/>
    <mergeCell ref="Y14:AA14"/>
    <mergeCell ref="AC14:AF14"/>
    <mergeCell ref="Y15:AA15"/>
    <mergeCell ref="AC15:AF15"/>
    <mergeCell ref="Y10:AA10"/>
    <mergeCell ref="AC10:AF10"/>
    <mergeCell ref="Y11:AA11"/>
    <mergeCell ref="AC11:AF11"/>
    <mergeCell ref="Y12:AA12"/>
    <mergeCell ref="AC12:AF12"/>
    <mergeCell ref="Y6:AA6"/>
    <mergeCell ref="AC6:AF6"/>
    <mergeCell ref="Y8:AA8"/>
    <mergeCell ref="AC8:AF8"/>
    <mergeCell ref="Y9:AA9"/>
    <mergeCell ref="AC9:AF9"/>
    <mergeCell ref="B5:H5"/>
    <mergeCell ref="K5:M5"/>
    <mergeCell ref="O5:Q5"/>
    <mergeCell ref="Y5:AA5"/>
    <mergeCell ref="T5:W5"/>
    <mergeCell ref="B2:M2"/>
    <mergeCell ref="B4:W4"/>
    <mergeCell ref="Y4:AA4"/>
    <mergeCell ref="AC4:AF4"/>
    <mergeCell ref="Y2:AF2"/>
    <mergeCell ref="O2:W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O79"/>
  <sheetViews>
    <sheetView zoomScaleNormal="100" workbookViewId="0">
      <selection activeCell="O2" sqref="O2:V2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2.140625" style="3" customWidth="1"/>
    <col min="8" max="8" width="5.7109375" style="3" customWidth="1"/>
    <col min="9" max="9" width="4.85546875" style="3" customWidth="1"/>
    <col min="10" max="10" width="1.42578125" style="3" customWidth="1"/>
    <col min="11" max="11" width="3.7109375" style="3" customWidth="1"/>
    <col min="12" max="12" width="5.7109375" style="3" bestFit="1" customWidth="1"/>
    <col min="13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customWidth="1"/>
    <col min="23" max="23" width="1.42578125" style="3" customWidth="1"/>
    <col min="24" max="24" width="5.7109375" style="3" customWidth="1"/>
    <col min="25" max="25" width="11.28515625" style="3" customWidth="1"/>
    <col min="26" max="26" width="12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2.570312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71" t="s">
        <v>23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2"/>
      <c r="O2" s="176">
        <v>45992</v>
      </c>
      <c r="P2" s="167"/>
      <c r="Q2" s="167"/>
      <c r="R2" s="167"/>
      <c r="S2" s="167"/>
      <c r="T2" s="167"/>
      <c r="U2" s="167"/>
      <c r="V2" s="167"/>
      <c r="W2" s="2"/>
      <c r="X2" s="165" t="s">
        <v>20</v>
      </c>
      <c r="Y2" s="165"/>
      <c r="Z2" s="165"/>
      <c r="AA2" s="165"/>
      <c r="AB2" s="165"/>
      <c r="AC2" s="165"/>
      <c r="AD2" s="165"/>
      <c r="AE2" s="165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68" t="s">
        <v>21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2"/>
      <c r="X4" s="146">
        <v>45992</v>
      </c>
      <c r="Y4" s="147"/>
      <c r="Z4" s="147"/>
      <c r="AA4" s="9"/>
      <c r="AB4" s="146">
        <v>45992</v>
      </c>
      <c r="AC4" s="147"/>
      <c r="AD4" s="147"/>
      <c r="AE4" s="147"/>
      <c r="AF4" s="2"/>
    </row>
    <row r="5" spans="1:119" ht="12.75" customHeight="1" x14ac:dyDescent="0.25">
      <c r="A5" s="2"/>
      <c r="B5" s="169" t="s">
        <v>22</v>
      </c>
      <c r="C5" s="169"/>
      <c r="D5" s="169"/>
      <c r="E5" s="169"/>
      <c r="F5" s="169"/>
      <c r="G5" s="169"/>
      <c r="H5" s="169"/>
      <c r="I5" s="10"/>
      <c r="J5" s="2"/>
      <c r="K5" s="170" t="s">
        <v>24</v>
      </c>
      <c r="L5" s="170"/>
      <c r="M5" s="170"/>
      <c r="N5" s="2"/>
      <c r="O5" s="170" t="s">
        <v>25</v>
      </c>
      <c r="P5" s="170"/>
      <c r="Q5" s="170"/>
      <c r="R5" s="11"/>
      <c r="S5" s="175" t="s">
        <v>12</v>
      </c>
      <c r="T5" s="175"/>
      <c r="U5" s="175"/>
      <c r="V5" s="175"/>
      <c r="W5" s="2"/>
      <c r="X5" s="144" t="s">
        <v>15</v>
      </c>
      <c r="Y5" s="144"/>
      <c r="Z5" s="144"/>
      <c r="AA5" s="2"/>
      <c r="AB5" s="144" t="s">
        <v>31</v>
      </c>
      <c r="AC5" s="144"/>
      <c r="AD5" s="144"/>
      <c r="AE5" s="144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59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4" t="s">
        <v>17</v>
      </c>
      <c r="Y6" s="144"/>
      <c r="Z6" s="144"/>
      <c r="AA6" s="2"/>
      <c r="AB6" s="144" t="s">
        <v>30</v>
      </c>
      <c r="AC6" s="144"/>
      <c r="AD6" s="144"/>
      <c r="AE6" s="144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58</v>
      </c>
      <c r="J7" s="2"/>
      <c r="K7" s="18"/>
      <c r="L7" s="19"/>
      <c r="M7" s="19"/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49" t="s">
        <v>54</v>
      </c>
      <c r="Y7" s="149"/>
      <c r="Z7" s="149"/>
      <c r="AA7" s="149"/>
      <c r="AB7" s="149"/>
      <c r="AC7" s="149"/>
      <c r="AD7" s="149"/>
      <c r="AE7" s="149"/>
      <c r="AF7" s="2"/>
    </row>
    <row r="8" spans="1:119" x14ac:dyDescent="0.2">
      <c r="A8" s="20">
        <v>1</v>
      </c>
      <c r="B8" s="129"/>
      <c r="C8" s="21" t="s">
        <v>2</v>
      </c>
      <c r="D8" s="21"/>
      <c r="E8" s="21" t="s">
        <v>2</v>
      </c>
      <c r="F8" s="39"/>
      <c r="G8" s="23"/>
      <c r="H8" s="121"/>
      <c r="I8" s="121"/>
      <c r="J8" s="39"/>
      <c r="K8" s="20">
        <v>1</v>
      </c>
      <c r="L8" s="141"/>
      <c r="M8" s="24"/>
      <c r="N8" s="39"/>
      <c r="O8" s="20">
        <v>1</v>
      </c>
      <c r="P8" s="27"/>
      <c r="Q8" s="27"/>
      <c r="R8" s="39"/>
      <c r="S8" s="20">
        <v>1</v>
      </c>
      <c r="T8" s="32"/>
      <c r="U8" s="90"/>
      <c r="V8" s="90"/>
      <c r="W8" s="39"/>
      <c r="X8" s="145"/>
      <c r="Y8" s="145"/>
      <c r="Z8" s="145"/>
      <c r="AA8" s="39"/>
      <c r="AB8" s="145"/>
      <c r="AC8" s="145"/>
      <c r="AD8" s="145"/>
      <c r="AE8" s="145"/>
      <c r="AF8" s="2"/>
    </row>
    <row r="9" spans="1:119" x14ac:dyDescent="0.2">
      <c r="A9" s="26">
        <v>2</v>
      </c>
      <c r="B9" s="21"/>
      <c r="C9" s="21" t="s">
        <v>2</v>
      </c>
      <c r="D9" s="121"/>
      <c r="E9" s="21" t="s">
        <v>2</v>
      </c>
      <c r="F9" s="39"/>
      <c r="G9" s="23"/>
      <c r="H9" s="21"/>
      <c r="I9" s="21"/>
      <c r="J9" s="39"/>
      <c r="K9" s="26">
        <v>2</v>
      </c>
      <c r="L9" s="24"/>
      <c r="M9" s="24"/>
      <c r="N9" s="39"/>
      <c r="O9" s="26">
        <v>2</v>
      </c>
      <c r="P9" s="27"/>
      <c r="Q9" s="27"/>
      <c r="R9" s="39"/>
      <c r="S9" s="26">
        <v>2</v>
      </c>
      <c r="T9" s="32"/>
      <c r="U9" s="31"/>
      <c r="V9" s="31"/>
      <c r="W9" s="39"/>
      <c r="X9" s="145"/>
      <c r="Y9" s="145"/>
      <c r="Z9" s="145"/>
      <c r="AA9" s="39"/>
      <c r="AB9" s="145"/>
      <c r="AC9" s="145"/>
      <c r="AD9" s="145"/>
      <c r="AE9" s="145"/>
      <c r="AF9" s="2"/>
    </row>
    <row r="10" spans="1:119" x14ac:dyDescent="0.2">
      <c r="A10" s="26">
        <v>3</v>
      </c>
      <c r="B10" s="21"/>
      <c r="C10" s="21" t="s">
        <v>2</v>
      </c>
      <c r="D10" s="21"/>
      <c r="E10" s="21" t="s">
        <v>2</v>
      </c>
      <c r="F10" s="39"/>
      <c r="G10" s="23"/>
      <c r="H10" s="21"/>
      <c r="I10" s="21"/>
      <c r="J10" s="39"/>
      <c r="K10" s="26">
        <v>3</v>
      </c>
      <c r="L10" s="24"/>
      <c r="M10" s="24"/>
      <c r="N10" s="39"/>
      <c r="O10" s="26">
        <v>3</v>
      </c>
      <c r="P10" s="27"/>
      <c r="Q10" s="27"/>
      <c r="R10" s="39"/>
      <c r="S10" s="26">
        <v>3</v>
      </c>
      <c r="T10" s="32"/>
      <c r="U10" s="90"/>
      <c r="V10" s="123"/>
      <c r="W10" s="39"/>
      <c r="X10" s="145"/>
      <c r="Y10" s="145"/>
      <c r="Z10" s="145"/>
      <c r="AA10" s="39"/>
      <c r="AB10" s="145"/>
      <c r="AC10" s="145"/>
      <c r="AD10" s="145"/>
      <c r="AE10" s="145"/>
      <c r="AF10" s="2"/>
    </row>
    <row r="11" spans="1:119" x14ac:dyDescent="0.2">
      <c r="A11" s="26">
        <v>4</v>
      </c>
      <c r="B11" s="21"/>
      <c r="C11" s="21" t="s">
        <v>2</v>
      </c>
      <c r="D11" s="21"/>
      <c r="E11" s="21" t="s">
        <v>2</v>
      </c>
      <c r="F11" s="39"/>
      <c r="G11" s="23"/>
      <c r="H11" s="21"/>
      <c r="I11" s="21"/>
      <c r="J11" s="39"/>
      <c r="K11" s="26">
        <v>4</v>
      </c>
      <c r="L11" s="24"/>
      <c r="M11" s="24"/>
      <c r="N11" s="39"/>
      <c r="O11" s="26">
        <v>4</v>
      </c>
      <c r="P11" s="32"/>
      <c r="Q11" s="27"/>
      <c r="R11" s="39"/>
      <c r="S11" s="26">
        <v>4</v>
      </c>
      <c r="T11" s="32"/>
      <c r="U11" s="90"/>
      <c r="V11" s="90"/>
      <c r="W11" s="39"/>
      <c r="X11" s="145"/>
      <c r="Y11" s="145"/>
      <c r="Z11" s="145"/>
      <c r="AA11" s="39"/>
      <c r="AB11" s="145"/>
      <c r="AC11" s="145"/>
      <c r="AD11" s="145"/>
      <c r="AE11" s="145"/>
      <c r="AF11" s="30"/>
    </row>
    <row r="12" spans="1:119" x14ac:dyDescent="0.2">
      <c r="A12" s="26">
        <v>5</v>
      </c>
      <c r="B12" s="21"/>
      <c r="C12" s="21" t="s">
        <v>2</v>
      </c>
      <c r="D12" s="21"/>
      <c r="E12" s="21" t="s">
        <v>2</v>
      </c>
      <c r="F12" s="39"/>
      <c r="G12" s="23"/>
      <c r="H12" s="21"/>
      <c r="I12" s="21"/>
      <c r="J12" s="39"/>
      <c r="K12" s="26">
        <v>5</v>
      </c>
      <c r="L12" s="24"/>
      <c r="M12" s="24"/>
      <c r="N12" s="39"/>
      <c r="O12" s="26">
        <v>5</v>
      </c>
      <c r="P12" s="27"/>
      <c r="Q12" s="27"/>
      <c r="R12" s="39"/>
      <c r="S12" s="26">
        <v>5</v>
      </c>
      <c r="T12" s="32"/>
      <c r="U12" s="90"/>
      <c r="V12" s="90"/>
      <c r="W12" s="39"/>
      <c r="X12" s="145"/>
      <c r="Y12" s="145"/>
      <c r="Z12" s="145"/>
      <c r="AA12" s="39"/>
      <c r="AB12" s="145"/>
      <c r="AC12" s="145"/>
      <c r="AD12" s="145"/>
      <c r="AE12" s="145"/>
      <c r="AF12" s="2"/>
    </row>
    <row r="13" spans="1:119" x14ac:dyDescent="0.2">
      <c r="A13" s="26">
        <v>6</v>
      </c>
      <c r="B13" s="21"/>
      <c r="C13" s="21" t="s">
        <v>2</v>
      </c>
      <c r="D13" s="21"/>
      <c r="E13" s="21" t="s">
        <v>2</v>
      </c>
      <c r="F13" s="39"/>
      <c r="G13" s="23"/>
      <c r="H13" s="21"/>
      <c r="I13" s="21"/>
      <c r="J13" s="39"/>
      <c r="K13" s="26">
        <v>6</v>
      </c>
      <c r="L13" s="24"/>
      <c r="M13" s="24"/>
      <c r="N13" s="39"/>
      <c r="O13" s="26">
        <v>6</v>
      </c>
      <c r="P13" s="27"/>
      <c r="Q13" s="32"/>
      <c r="R13" s="39"/>
      <c r="S13" s="26">
        <v>6</v>
      </c>
      <c r="T13" s="32"/>
      <c r="U13" s="90"/>
      <c r="V13" s="90"/>
      <c r="W13" s="39"/>
      <c r="X13" s="145"/>
      <c r="Y13" s="145"/>
      <c r="Z13" s="145"/>
      <c r="AA13" s="39"/>
      <c r="AB13" s="145"/>
      <c r="AC13" s="145"/>
      <c r="AD13" s="145"/>
      <c r="AE13" s="145"/>
      <c r="AF13" s="2"/>
    </row>
    <row r="14" spans="1:119" x14ac:dyDescent="0.2">
      <c r="A14" s="26">
        <v>7</v>
      </c>
      <c r="B14" s="21"/>
      <c r="C14" s="21" t="s">
        <v>2</v>
      </c>
      <c r="D14" s="21"/>
      <c r="E14" s="21" t="s">
        <v>2</v>
      </c>
      <c r="F14" s="39"/>
      <c r="G14" s="23"/>
      <c r="H14" s="21"/>
      <c r="I14" s="21"/>
      <c r="J14" s="39"/>
      <c r="K14" s="26">
        <v>7</v>
      </c>
      <c r="L14" s="24"/>
      <c r="M14" s="24"/>
      <c r="N14" s="39"/>
      <c r="O14" s="26">
        <v>7</v>
      </c>
      <c r="P14" s="75"/>
      <c r="Q14" s="27"/>
      <c r="R14" s="39"/>
      <c r="S14" s="26">
        <v>7</v>
      </c>
      <c r="T14" s="32"/>
      <c r="U14" s="90"/>
      <c r="V14" s="90"/>
      <c r="W14" s="39"/>
      <c r="X14" s="145"/>
      <c r="Y14" s="145"/>
      <c r="Z14" s="145"/>
      <c r="AA14" s="39"/>
      <c r="AB14" s="145"/>
      <c r="AC14" s="145"/>
      <c r="AD14" s="145"/>
      <c r="AE14" s="145"/>
      <c r="AF14" s="2"/>
    </row>
    <row r="15" spans="1:119" x14ac:dyDescent="0.2">
      <c r="A15" s="26">
        <v>8</v>
      </c>
      <c r="B15" s="21"/>
      <c r="C15" s="21" t="s">
        <v>2</v>
      </c>
      <c r="D15" s="21"/>
      <c r="E15" s="21" t="s">
        <v>2</v>
      </c>
      <c r="F15" s="39"/>
      <c r="G15" s="23"/>
      <c r="H15" s="21"/>
      <c r="I15" s="21"/>
      <c r="J15" s="39"/>
      <c r="K15" s="26">
        <v>8</v>
      </c>
      <c r="L15" s="24"/>
      <c r="M15" s="24"/>
      <c r="N15" s="39"/>
      <c r="O15" s="26">
        <v>8</v>
      </c>
      <c r="P15" s="75"/>
      <c r="Q15" s="27"/>
      <c r="R15" s="39"/>
      <c r="S15" s="26">
        <v>8</v>
      </c>
      <c r="T15" s="32"/>
      <c r="U15" s="90"/>
      <c r="V15" s="90"/>
      <c r="W15" s="39"/>
      <c r="X15" s="145"/>
      <c r="Y15" s="145"/>
      <c r="Z15" s="145"/>
      <c r="AA15" s="39"/>
      <c r="AB15" s="145"/>
      <c r="AC15" s="145"/>
      <c r="AD15" s="145"/>
      <c r="AE15" s="145"/>
      <c r="AF15" s="2"/>
    </row>
    <row r="16" spans="1:119" x14ac:dyDescent="0.2">
      <c r="A16" s="26">
        <v>9</v>
      </c>
      <c r="B16" s="21"/>
      <c r="C16" s="21" t="s">
        <v>2</v>
      </c>
      <c r="D16" s="21"/>
      <c r="E16" s="21" t="s">
        <v>2</v>
      </c>
      <c r="F16" s="39"/>
      <c r="G16" s="23"/>
      <c r="H16" s="21"/>
      <c r="I16" s="21"/>
      <c r="J16" s="39"/>
      <c r="K16" s="26">
        <v>9</v>
      </c>
      <c r="L16" s="24"/>
      <c r="M16" s="24"/>
      <c r="N16" s="39"/>
      <c r="O16" s="26">
        <v>9</v>
      </c>
      <c r="P16" s="27"/>
      <c r="Q16" s="27"/>
      <c r="R16" s="39"/>
      <c r="S16" s="26">
        <v>9</v>
      </c>
      <c r="T16" s="32"/>
      <c r="U16" s="90"/>
      <c r="V16" s="90"/>
      <c r="W16" s="39"/>
      <c r="X16" s="145"/>
      <c r="Y16" s="145"/>
      <c r="Z16" s="145"/>
      <c r="AA16" s="39"/>
      <c r="AB16" s="145"/>
      <c r="AC16" s="145"/>
      <c r="AD16" s="145"/>
      <c r="AE16" s="145"/>
      <c r="AF16" s="2"/>
    </row>
    <row r="17" spans="1:33" x14ac:dyDescent="0.2">
      <c r="A17" s="26">
        <v>10</v>
      </c>
      <c r="B17" s="21"/>
      <c r="C17" s="21" t="s">
        <v>2</v>
      </c>
      <c r="D17" s="21"/>
      <c r="E17" s="21" t="s">
        <v>2</v>
      </c>
      <c r="F17" s="39"/>
      <c r="G17" s="23"/>
      <c r="H17" s="31"/>
      <c r="I17" s="112"/>
      <c r="J17" s="39"/>
      <c r="K17" s="26">
        <v>10</v>
      </c>
      <c r="L17" s="24"/>
      <c r="M17" s="24"/>
      <c r="N17" s="39"/>
      <c r="O17" s="26">
        <v>10</v>
      </c>
      <c r="P17" s="27"/>
      <c r="Q17" s="32"/>
      <c r="R17" s="39"/>
      <c r="S17" s="26">
        <v>10</v>
      </c>
      <c r="T17" s="32"/>
      <c r="U17" s="31"/>
      <c r="V17" s="31"/>
      <c r="W17" s="39"/>
      <c r="X17" s="145"/>
      <c r="Y17" s="145"/>
      <c r="Z17" s="145"/>
      <c r="AA17" s="39"/>
      <c r="AB17" s="145"/>
      <c r="AC17" s="145"/>
      <c r="AD17" s="145"/>
      <c r="AE17" s="145"/>
      <c r="AF17" s="2"/>
    </row>
    <row r="18" spans="1:33" x14ac:dyDescent="0.2">
      <c r="A18" s="26">
        <v>11</v>
      </c>
      <c r="B18" s="21"/>
      <c r="C18" s="21" t="s">
        <v>2</v>
      </c>
      <c r="D18" s="21"/>
      <c r="E18" s="21" t="s">
        <v>2</v>
      </c>
      <c r="F18" s="39"/>
      <c r="G18" s="23"/>
      <c r="H18" s="21"/>
      <c r="I18" s="112"/>
      <c r="J18" s="39"/>
      <c r="K18" s="26">
        <v>11</v>
      </c>
      <c r="L18" s="24"/>
      <c r="M18" s="24"/>
      <c r="N18" s="39"/>
      <c r="O18" s="26">
        <v>11</v>
      </c>
      <c r="P18" s="27"/>
      <c r="Q18" s="27"/>
      <c r="R18" s="39"/>
      <c r="S18" s="26">
        <v>11</v>
      </c>
      <c r="T18" s="32"/>
      <c r="U18" s="90"/>
      <c r="V18" s="90"/>
      <c r="W18" s="39"/>
      <c r="X18" s="145"/>
      <c r="Y18" s="145"/>
      <c r="Z18" s="145"/>
      <c r="AA18" s="39"/>
      <c r="AB18" s="145"/>
      <c r="AC18" s="145"/>
      <c r="AD18" s="145"/>
      <c r="AE18" s="145"/>
      <c r="AF18" s="2"/>
    </row>
    <row r="19" spans="1:33" x14ac:dyDescent="0.2">
      <c r="A19" s="26">
        <v>12</v>
      </c>
      <c r="B19" s="21"/>
      <c r="C19" s="21" t="s">
        <v>2</v>
      </c>
      <c r="D19" s="21"/>
      <c r="E19" s="21" t="s">
        <v>2</v>
      </c>
      <c r="F19" s="39"/>
      <c r="G19" s="23"/>
      <c r="H19" s="21"/>
      <c r="I19" s="112"/>
      <c r="J19" s="39"/>
      <c r="K19" s="26">
        <v>12</v>
      </c>
      <c r="L19" s="24"/>
      <c r="M19" s="24"/>
      <c r="N19" s="39"/>
      <c r="O19" s="26">
        <v>12</v>
      </c>
      <c r="P19" s="27"/>
      <c r="Q19" s="27"/>
      <c r="R19" s="39"/>
      <c r="S19" s="26">
        <v>12</v>
      </c>
      <c r="T19" s="32"/>
      <c r="U19" s="90"/>
      <c r="V19" s="90"/>
      <c r="W19" s="39"/>
      <c r="X19" s="145"/>
      <c r="Y19" s="145"/>
      <c r="Z19" s="145"/>
      <c r="AA19" s="39"/>
      <c r="AB19" s="145"/>
      <c r="AC19" s="145"/>
      <c r="AD19" s="145"/>
      <c r="AE19" s="145"/>
      <c r="AF19" s="2"/>
    </row>
    <row r="20" spans="1:33" x14ac:dyDescent="0.2">
      <c r="A20" s="26">
        <v>13</v>
      </c>
      <c r="B20" s="21"/>
      <c r="C20" s="21" t="s">
        <v>2</v>
      </c>
      <c r="D20" s="21"/>
      <c r="E20" s="21" t="s">
        <v>2</v>
      </c>
      <c r="F20" s="39"/>
      <c r="G20" s="23"/>
      <c r="H20" s="21"/>
      <c r="I20" s="21"/>
      <c r="J20" s="39"/>
      <c r="K20" s="26">
        <v>13</v>
      </c>
      <c r="L20" s="24"/>
      <c r="M20" s="24"/>
      <c r="N20" s="39"/>
      <c r="O20" s="26">
        <v>13</v>
      </c>
      <c r="P20" s="27"/>
      <c r="Q20" s="27"/>
      <c r="R20" s="33"/>
      <c r="S20" s="26">
        <v>13</v>
      </c>
      <c r="T20" s="32"/>
      <c r="U20" s="90"/>
      <c r="V20" s="90"/>
      <c r="W20" s="39"/>
      <c r="X20" s="145"/>
      <c r="Y20" s="145"/>
      <c r="Z20" s="145"/>
      <c r="AA20" s="39"/>
      <c r="AB20" s="145"/>
      <c r="AC20" s="145"/>
      <c r="AD20" s="145"/>
      <c r="AE20" s="145"/>
      <c r="AF20" s="2"/>
    </row>
    <row r="21" spans="1:33" ht="12.75" x14ac:dyDescent="0.2">
      <c r="A21" s="26">
        <v>14</v>
      </c>
      <c r="B21" s="21"/>
      <c r="C21" s="21" t="s">
        <v>2</v>
      </c>
      <c r="D21" s="21"/>
      <c r="E21" s="21" t="s">
        <v>2</v>
      </c>
      <c r="F21" s="39"/>
      <c r="G21" s="23"/>
      <c r="H21" s="21"/>
      <c r="I21" s="21"/>
      <c r="J21" s="39"/>
      <c r="K21" s="26">
        <v>14</v>
      </c>
      <c r="L21" s="24"/>
      <c r="M21" s="24"/>
      <c r="N21" s="39"/>
      <c r="O21" s="26">
        <v>14</v>
      </c>
      <c r="P21" s="27"/>
      <c r="Q21" s="27"/>
      <c r="R21" s="39"/>
      <c r="S21" s="26">
        <v>14</v>
      </c>
      <c r="T21" s="32"/>
      <c r="U21" s="90"/>
      <c r="V21" s="90"/>
      <c r="W21" s="39"/>
      <c r="X21" s="145"/>
      <c r="Y21" s="145"/>
      <c r="Z21" s="145"/>
      <c r="AA21" s="39"/>
      <c r="AB21" s="145"/>
      <c r="AC21" s="145"/>
      <c r="AD21" s="145"/>
      <c r="AE21" s="145"/>
      <c r="AF21" s="2"/>
      <c r="AG21"/>
    </row>
    <row r="22" spans="1:33" x14ac:dyDescent="0.2">
      <c r="A22" s="26">
        <v>15</v>
      </c>
      <c r="B22" s="29"/>
      <c r="C22" s="21" t="s">
        <v>2</v>
      </c>
      <c r="D22" s="21"/>
      <c r="E22" s="21" t="s">
        <v>2</v>
      </c>
      <c r="F22" s="39"/>
      <c r="G22" s="23"/>
      <c r="H22" s="21"/>
      <c r="I22" s="21"/>
      <c r="J22" s="39"/>
      <c r="K22" s="26">
        <v>15</v>
      </c>
      <c r="L22" s="24"/>
      <c r="M22" s="24"/>
      <c r="N22" s="39"/>
      <c r="O22" s="26">
        <v>15</v>
      </c>
      <c r="P22" s="27"/>
      <c r="Q22" s="27"/>
      <c r="R22" s="39"/>
      <c r="S22" s="26">
        <v>15</v>
      </c>
      <c r="T22" s="32"/>
      <c r="U22" s="90"/>
      <c r="V22" s="90"/>
      <c r="W22" s="39"/>
      <c r="X22" s="145"/>
      <c r="Y22" s="145"/>
      <c r="Z22" s="145"/>
      <c r="AA22" s="39"/>
      <c r="AB22" s="145"/>
      <c r="AC22" s="145"/>
      <c r="AD22" s="145"/>
      <c r="AE22" s="145"/>
      <c r="AF22" s="2"/>
    </row>
    <row r="23" spans="1:33" x14ac:dyDescent="0.2">
      <c r="A23" s="26">
        <v>16</v>
      </c>
      <c r="B23" s="21"/>
      <c r="C23" s="21" t="s">
        <v>2</v>
      </c>
      <c r="D23" s="21"/>
      <c r="E23" s="21" t="s">
        <v>2</v>
      </c>
      <c r="F23" s="39"/>
      <c r="G23" s="23"/>
      <c r="H23" s="21"/>
      <c r="I23" s="21"/>
      <c r="J23" s="39"/>
      <c r="K23" s="26">
        <v>16</v>
      </c>
      <c r="L23" s="24"/>
      <c r="M23" s="24"/>
      <c r="N23" s="39"/>
      <c r="O23" s="26">
        <v>16</v>
      </c>
      <c r="P23" s="27"/>
      <c r="Q23" s="27"/>
      <c r="R23" s="39"/>
      <c r="S23" s="26">
        <v>16</v>
      </c>
      <c r="T23" s="32"/>
      <c r="U23" s="31"/>
      <c r="V23" s="31"/>
      <c r="W23" s="39"/>
      <c r="X23" s="145"/>
      <c r="Y23" s="145"/>
      <c r="Z23" s="145"/>
      <c r="AA23" s="39"/>
      <c r="AB23" s="145"/>
      <c r="AC23" s="145"/>
      <c r="AD23" s="145"/>
      <c r="AE23" s="145"/>
      <c r="AF23" s="2"/>
    </row>
    <row r="24" spans="1:33" x14ac:dyDescent="0.2">
      <c r="A24" s="26">
        <v>17</v>
      </c>
      <c r="B24" s="21"/>
      <c r="C24" s="21" t="s">
        <v>2</v>
      </c>
      <c r="D24" s="21"/>
      <c r="E24" s="21" t="s">
        <v>2</v>
      </c>
      <c r="F24" s="39"/>
      <c r="G24" s="23"/>
      <c r="H24" s="21"/>
      <c r="I24" s="21"/>
      <c r="J24" s="39"/>
      <c r="K24" s="26">
        <v>17</v>
      </c>
      <c r="L24" s="90"/>
      <c r="M24" s="24"/>
      <c r="N24" s="39"/>
      <c r="O24" s="26">
        <v>17</v>
      </c>
      <c r="P24" s="27"/>
      <c r="Q24" s="27"/>
      <c r="R24" s="39"/>
      <c r="S24" s="26">
        <v>17</v>
      </c>
      <c r="T24" s="32"/>
      <c r="U24" s="90"/>
      <c r="V24" s="90"/>
      <c r="W24" s="39"/>
      <c r="X24" s="145"/>
      <c r="Y24" s="145"/>
      <c r="Z24" s="145"/>
      <c r="AA24" s="39"/>
      <c r="AB24" s="145"/>
      <c r="AC24" s="145"/>
      <c r="AD24" s="145"/>
      <c r="AE24" s="145"/>
      <c r="AF24" s="2"/>
    </row>
    <row r="25" spans="1:33" x14ac:dyDescent="0.2">
      <c r="A25" s="26">
        <v>18</v>
      </c>
      <c r="B25" s="21"/>
      <c r="C25" s="21" t="s">
        <v>2</v>
      </c>
      <c r="D25" s="21"/>
      <c r="E25" s="21" t="s">
        <v>2</v>
      </c>
      <c r="F25" s="39"/>
      <c r="G25" s="23"/>
      <c r="H25" s="21"/>
      <c r="I25" s="21"/>
      <c r="J25" s="39"/>
      <c r="K25" s="26">
        <v>18</v>
      </c>
      <c r="L25" s="24"/>
      <c r="M25" s="24"/>
      <c r="N25" s="39"/>
      <c r="O25" s="26">
        <v>18</v>
      </c>
      <c r="P25" s="27"/>
      <c r="Q25" s="27"/>
      <c r="R25" s="39"/>
      <c r="S25" s="26">
        <v>18</v>
      </c>
      <c r="T25" s="32"/>
      <c r="U25" s="90"/>
      <c r="V25" s="90"/>
      <c r="W25" s="39"/>
      <c r="X25" s="145"/>
      <c r="Y25" s="145"/>
      <c r="Z25" s="145"/>
      <c r="AA25" s="39"/>
      <c r="AB25" s="145"/>
      <c r="AC25" s="145"/>
      <c r="AD25" s="145"/>
      <c r="AE25" s="145"/>
      <c r="AF25" s="34"/>
    </row>
    <row r="26" spans="1:33" x14ac:dyDescent="0.2">
      <c r="A26" s="26">
        <v>19</v>
      </c>
      <c r="B26" s="21"/>
      <c r="C26" s="21" t="s">
        <v>2</v>
      </c>
      <c r="D26" s="21"/>
      <c r="E26" s="21" t="s">
        <v>2</v>
      </c>
      <c r="F26" s="39"/>
      <c r="G26" s="23"/>
      <c r="H26" s="21"/>
      <c r="I26" s="21"/>
      <c r="J26" s="39"/>
      <c r="K26" s="26">
        <v>19</v>
      </c>
      <c r="L26" s="24"/>
      <c r="M26" s="24"/>
      <c r="N26" s="39"/>
      <c r="O26" s="26">
        <v>19</v>
      </c>
      <c r="P26" s="27"/>
      <c r="Q26" s="27"/>
      <c r="R26" s="39"/>
      <c r="S26" s="26">
        <v>19</v>
      </c>
      <c r="T26" s="32"/>
      <c r="U26" s="90"/>
      <c r="V26" s="90"/>
      <c r="W26" s="39"/>
      <c r="X26" s="145"/>
      <c r="Y26" s="145"/>
      <c r="Z26" s="145"/>
      <c r="AA26" s="39"/>
      <c r="AB26" s="145"/>
      <c r="AC26" s="145"/>
      <c r="AD26" s="145"/>
      <c r="AE26" s="145"/>
      <c r="AF26" s="34"/>
    </row>
    <row r="27" spans="1:33" x14ac:dyDescent="0.2">
      <c r="A27" s="26">
        <v>20</v>
      </c>
      <c r="B27" s="21"/>
      <c r="C27" s="21" t="s">
        <v>2</v>
      </c>
      <c r="D27" s="21"/>
      <c r="E27" s="21" t="s">
        <v>2</v>
      </c>
      <c r="F27" s="39"/>
      <c r="G27" s="23"/>
      <c r="H27" s="21"/>
      <c r="I27" s="21"/>
      <c r="J27" s="39"/>
      <c r="K27" s="26">
        <v>20</v>
      </c>
      <c r="L27" s="24"/>
      <c r="M27" s="24"/>
      <c r="N27" s="39"/>
      <c r="O27" s="26">
        <v>20</v>
      </c>
      <c r="P27" s="27"/>
      <c r="Q27" s="75"/>
      <c r="R27" s="39"/>
      <c r="S27" s="26">
        <v>20</v>
      </c>
      <c r="T27" s="32"/>
      <c r="U27" s="90"/>
      <c r="V27" s="90"/>
      <c r="W27" s="39"/>
      <c r="X27" s="145"/>
      <c r="Y27" s="145"/>
      <c r="Z27" s="145"/>
      <c r="AA27" s="39"/>
      <c r="AB27" s="145"/>
      <c r="AC27" s="145"/>
      <c r="AD27" s="145"/>
      <c r="AE27" s="145"/>
      <c r="AF27" s="34"/>
    </row>
    <row r="28" spans="1:33" x14ac:dyDescent="0.2">
      <c r="A28" s="26">
        <v>21</v>
      </c>
      <c r="B28" s="21"/>
      <c r="C28" s="21" t="s">
        <v>2</v>
      </c>
      <c r="D28" s="21"/>
      <c r="E28" s="21" t="s">
        <v>2</v>
      </c>
      <c r="F28" s="39"/>
      <c r="G28" s="23"/>
      <c r="H28" s="21"/>
      <c r="I28" s="21"/>
      <c r="J28" s="39"/>
      <c r="K28" s="26">
        <v>21</v>
      </c>
      <c r="L28" s="24"/>
      <c r="M28" s="24"/>
      <c r="N28" s="39"/>
      <c r="O28" s="26">
        <v>21</v>
      </c>
      <c r="P28" s="27"/>
      <c r="Q28" s="122"/>
      <c r="R28" s="39"/>
      <c r="S28" s="26">
        <v>21</v>
      </c>
      <c r="T28" s="32"/>
      <c r="U28" s="90"/>
      <c r="V28" s="90"/>
      <c r="W28" s="39"/>
      <c r="X28" s="145"/>
      <c r="Y28" s="145"/>
      <c r="Z28" s="145"/>
      <c r="AA28" s="39"/>
      <c r="AB28" s="145"/>
      <c r="AC28" s="145"/>
      <c r="AD28" s="145"/>
      <c r="AE28" s="145"/>
      <c r="AF28" s="2"/>
    </row>
    <row r="29" spans="1:33" x14ac:dyDescent="0.2">
      <c r="A29" s="26">
        <v>22</v>
      </c>
      <c r="B29" s="21"/>
      <c r="C29" s="21" t="s">
        <v>2</v>
      </c>
      <c r="D29" s="21"/>
      <c r="E29" s="21" t="s">
        <v>2</v>
      </c>
      <c r="F29" s="39"/>
      <c r="G29" s="23"/>
      <c r="H29" s="21"/>
      <c r="I29" s="21"/>
      <c r="J29" s="39"/>
      <c r="K29" s="26">
        <v>22</v>
      </c>
      <c r="L29" s="24"/>
      <c r="M29" s="24"/>
      <c r="N29" s="39"/>
      <c r="O29" s="26">
        <v>22</v>
      </c>
      <c r="P29" s="27"/>
      <c r="Q29" s="32"/>
      <c r="R29" s="39"/>
      <c r="S29" s="26">
        <v>22</v>
      </c>
      <c r="T29" s="32"/>
      <c r="U29" s="90"/>
      <c r="V29" s="90"/>
      <c r="W29" s="39"/>
      <c r="X29" s="145"/>
      <c r="Y29" s="145"/>
      <c r="Z29" s="145"/>
      <c r="AA29" s="39"/>
      <c r="AB29" s="145"/>
      <c r="AC29" s="145"/>
      <c r="AD29" s="145"/>
      <c r="AE29" s="145"/>
      <c r="AF29" s="34"/>
    </row>
    <row r="30" spans="1:33" x14ac:dyDescent="0.2">
      <c r="A30" s="26">
        <v>23</v>
      </c>
      <c r="B30" s="21"/>
      <c r="C30" s="21" t="s">
        <v>2</v>
      </c>
      <c r="D30" s="21"/>
      <c r="E30" s="21" t="s">
        <v>2</v>
      </c>
      <c r="F30" s="39"/>
      <c r="G30" s="23"/>
      <c r="H30" s="21"/>
      <c r="I30" s="21"/>
      <c r="J30" s="39"/>
      <c r="K30" s="26">
        <v>23</v>
      </c>
      <c r="L30" s="24"/>
      <c r="M30" s="24"/>
      <c r="N30" s="39"/>
      <c r="O30" s="26">
        <v>23</v>
      </c>
      <c r="P30" s="27"/>
      <c r="Q30" s="32"/>
      <c r="R30" s="39"/>
      <c r="S30" s="26">
        <v>23</v>
      </c>
      <c r="T30" s="32"/>
      <c r="U30" s="90"/>
      <c r="V30" s="90"/>
      <c r="W30" s="39"/>
      <c r="X30" s="145"/>
      <c r="Y30" s="145"/>
      <c r="Z30" s="145"/>
      <c r="AA30" s="39"/>
      <c r="AB30" s="145"/>
      <c r="AC30" s="145"/>
      <c r="AD30" s="145"/>
      <c r="AE30" s="145"/>
      <c r="AF30" s="2"/>
    </row>
    <row r="31" spans="1:33" x14ac:dyDescent="0.2">
      <c r="A31" s="26">
        <v>24</v>
      </c>
      <c r="B31" s="21"/>
      <c r="C31" s="21" t="s">
        <v>2</v>
      </c>
      <c r="D31" s="21"/>
      <c r="E31" s="21" t="s">
        <v>2</v>
      </c>
      <c r="F31" s="39"/>
      <c r="G31" s="23"/>
      <c r="H31" s="21"/>
      <c r="I31" s="21"/>
      <c r="J31" s="39"/>
      <c r="K31" s="26">
        <v>24</v>
      </c>
      <c r="L31" s="24"/>
      <c r="M31" s="24"/>
      <c r="N31" s="39"/>
      <c r="O31" s="26">
        <v>24</v>
      </c>
      <c r="P31" s="27"/>
      <c r="Q31" s="27"/>
      <c r="R31" s="39"/>
      <c r="S31" s="26">
        <v>24</v>
      </c>
      <c r="T31" s="32"/>
      <c r="U31" s="90"/>
      <c r="V31" s="90"/>
      <c r="W31" s="39"/>
      <c r="X31" s="145"/>
      <c r="Y31" s="145"/>
      <c r="Z31" s="145"/>
      <c r="AA31" s="39"/>
      <c r="AB31" s="145"/>
      <c r="AC31" s="145"/>
      <c r="AD31" s="145"/>
      <c r="AE31" s="145"/>
      <c r="AF31" s="2"/>
    </row>
    <row r="32" spans="1:33" x14ac:dyDescent="0.2">
      <c r="A32" s="26">
        <v>25</v>
      </c>
      <c r="B32" s="21"/>
      <c r="C32" s="21" t="s">
        <v>2</v>
      </c>
      <c r="D32" s="21"/>
      <c r="E32" s="21" t="s">
        <v>2</v>
      </c>
      <c r="F32" s="39"/>
      <c r="G32" s="23"/>
      <c r="H32" s="21"/>
      <c r="I32" s="21"/>
      <c r="J32" s="39"/>
      <c r="K32" s="26">
        <v>25</v>
      </c>
      <c r="L32" s="24"/>
      <c r="M32" s="24"/>
      <c r="N32" s="39"/>
      <c r="O32" s="26">
        <v>25</v>
      </c>
      <c r="P32" s="27"/>
      <c r="Q32" s="27"/>
      <c r="R32" s="39"/>
      <c r="S32" s="26">
        <v>25</v>
      </c>
      <c r="T32" s="32"/>
      <c r="U32" s="90"/>
      <c r="V32" s="90"/>
      <c r="W32" s="39"/>
      <c r="X32" s="145"/>
      <c r="Y32" s="145"/>
      <c r="Z32" s="145"/>
      <c r="AA32" s="39"/>
      <c r="AB32" s="145"/>
      <c r="AC32" s="145"/>
      <c r="AD32" s="145"/>
      <c r="AE32" s="145"/>
      <c r="AF32" s="2"/>
    </row>
    <row r="33" spans="1:32" x14ac:dyDescent="0.2">
      <c r="A33" s="26">
        <v>26</v>
      </c>
      <c r="B33" s="21"/>
      <c r="C33" s="21" t="s">
        <v>2</v>
      </c>
      <c r="D33" s="21"/>
      <c r="E33" s="21" t="s">
        <v>2</v>
      </c>
      <c r="F33" s="39"/>
      <c r="G33" s="23"/>
      <c r="H33" s="21"/>
      <c r="I33" s="112"/>
      <c r="J33" s="39"/>
      <c r="K33" s="26">
        <v>26</v>
      </c>
      <c r="L33" s="24"/>
      <c r="M33" s="24"/>
      <c r="N33" s="39"/>
      <c r="O33" s="26">
        <v>26</v>
      </c>
      <c r="P33" s="27"/>
      <c r="Q33" s="27"/>
      <c r="R33" s="39"/>
      <c r="S33" s="26">
        <v>26</v>
      </c>
      <c r="T33" s="32"/>
      <c r="U33" s="90"/>
      <c r="V33" s="90"/>
      <c r="W33" s="39"/>
      <c r="X33" s="145"/>
      <c r="Y33" s="145"/>
      <c r="Z33" s="145"/>
      <c r="AA33" s="39"/>
      <c r="AB33" s="145"/>
      <c r="AC33" s="145"/>
      <c r="AD33" s="145"/>
      <c r="AE33" s="145"/>
      <c r="AF33" s="2"/>
    </row>
    <row r="34" spans="1:32" x14ac:dyDescent="0.2">
      <c r="A34" s="26">
        <v>27</v>
      </c>
      <c r="B34" s="21"/>
      <c r="C34" s="21" t="s">
        <v>2</v>
      </c>
      <c r="D34" s="130"/>
      <c r="E34" s="21" t="s">
        <v>2</v>
      </c>
      <c r="F34" s="39"/>
      <c r="G34" s="23"/>
      <c r="H34" s="21"/>
      <c r="I34" s="112"/>
      <c r="J34" s="39"/>
      <c r="K34" s="26">
        <v>27</v>
      </c>
      <c r="L34" s="24"/>
      <c r="M34" s="24"/>
      <c r="N34" s="39"/>
      <c r="O34" s="26">
        <v>27</v>
      </c>
      <c r="P34" s="27"/>
      <c r="Q34" s="27"/>
      <c r="R34" s="39"/>
      <c r="S34" s="26">
        <v>27</v>
      </c>
      <c r="T34" s="32"/>
      <c r="U34" s="90"/>
      <c r="V34" s="90"/>
      <c r="W34" s="39"/>
      <c r="X34" s="145"/>
      <c r="Y34" s="145"/>
      <c r="Z34" s="145"/>
      <c r="AA34" s="39"/>
      <c r="AB34" s="145"/>
      <c r="AC34" s="145"/>
      <c r="AD34" s="145"/>
      <c r="AE34" s="145"/>
      <c r="AF34" s="2"/>
    </row>
    <row r="35" spans="1:32" x14ac:dyDescent="0.2">
      <c r="A35" s="26">
        <v>28</v>
      </c>
      <c r="B35" s="21"/>
      <c r="C35" s="21" t="s">
        <v>2</v>
      </c>
      <c r="D35" s="21"/>
      <c r="E35" s="21" t="s">
        <v>2</v>
      </c>
      <c r="F35" s="39"/>
      <c r="G35" s="23"/>
      <c r="H35" s="21"/>
      <c r="I35" s="112"/>
      <c r="J35" s="39"/>
      <c r="K35" s="26">
        <v>28</v>
      </c>
      <c r="L35" s="24"/>
      <c r="M35" s="24"/>
      <c r="N35" s="39"/>
      <c r="O35" s="26">
        <v>28</v>
      </c>
      <c r="P35" s="27"/>
      <c r="Q35" s="27"/>
      <c r="R35" s="39"/>
      <c r="S35" s="26">
        <v>28</v>
      </c>
      <c r="T35" s="32"/>
      <c r="U35" s="90"/>
      <c r="V35" s="90"/>
      <c r="W35" s="39"/>
      <c r="X35" s="145"/>
      <c r="Y35" s="145"/>
      <c r="Z35" s="145"/>
      <c r="AA35" s="39"/>
      <c r="AB35" s="145"/>
      <c r="AC35" s="145"/>
      <c r="AD35" s="145"/>
      <c r="AE35" s="145"/>
      <c r="AF35" s="2"/>
    </row>
    <row r="36" spans="1:32" x14ac:dyDescent="0.2">
      <c r="A36" s="26">
        <v>29</v>
      </c>
      <c r="B36" s="21"/>
      <c r="C36" s="21" t="s">
        <v>2</v>
      </c>
      <c r="D36" s="21"/>
      <c r="E36" s="21" t="s">
        <v>2</v>
      </c>
      <c r="F36" s="39"/>
      <c r="G36" s="23"/>
      <c r="H36" s="21"/>
      <c r="I36" s="112"/>
      <c r="J36" s="39"/>
      <c r="K36" s="26">
        <v>29</v>
      </c>
      <c r="L36" s="24"/>
      <c r="M36" s="24"/>
      <c r="N36" s="39"/>
      <c r="O36" s="26">
        <v>29</v>
      </c>
      <c r="P36" s="124"/>
      <c r="Q36" s="27"/>
      <c r="R36" s="39"/>
      <c r="S36" s="26">
        <v>29</v>
      </c>
      <c r="T36" s="32"/>
      <c r="U36" s="123"/>
      <c r="V36" s="90"/>
      <c r="W36" s="39"/>
      <c r="X36" s="145"/>
      <c r="Y36" s="145"/>
      <c r="Z36" s="145"/>
      <c r="AA36" s="39"/>
      <c r="AB36" s="145"/>
      <c r="AC36" s="145"/>
      <c r="AD36" s="145"/>
      <c r="AE36" s="145"/>
      <c r="AF36" s="2"/>
    </row>
    <row r="37" spans="1:32" x14ac:dyDescent="0.2">
      <c r="A37" s="26">
        <v>30</v>
      </c>
      <c r="B37" s="21"/>
      <c r="C37" s="21" t="s">
        <v>2</v>
      </c>
      <c r="D37" s="21"/>
      <c r="E37" s="21" t="s">
        <v>2</v>
      </c>
      <c r="F37" s="39"/>
      <c r="G37" s="23"/>
      <c r="H37" s="21"/>
      <c r="I37" s="112"/>
      <c r="J37" s="39"/>
      <c r="K37" s="26">
        <v>30</v>
      </c>
      <c r="L37" s="24"/>
      <c r="M37" s="24"/>
      <c r="N37" s="39"/>
      <c r="O37" s="26">
        <v>30</v>
      </c>
      <c r="P37" s="27"/>
      <c r="Q37" s="27"/>
      <c r="R37" s="39"/>
      <c r="S37" s="26">
        <v>30</v>
      </c>
      <c r="T37" s="32"/>
      <c r="U37" s="90"/>
      <c r="V37" s="90"/>
      <c r="W37" s="39"/>
      <c r="X37" s="145"/>
      <c r="Y37" s="145"/>
      <c r="Z37" s="145"/>
      <c r="AA37" s="39"/>
      <c r="AB37" s="145"/>
      <c r="AC37" s="145"/>
      <c r="AD37" s="145"/>
      <c r="AE37" s="145"/>
      <c r="AF37" s="2"/>
    </row>
    <row r="38" spans="1:32" x14ac:dyDescent="0.2">
      <c r="A38" s="35">
        <v>31</v>
      </c>
      <c r="B38" s="128"/>
      <c r="C38" s="21" t="s">
        <v>2</v>
      </c>
      <c r="D38" s="130"/>
      <c r="E38" s="21" t="s">
        <v>2</v>
      </c>
      <c r="F38" s="39"/>
      <c r="G38" s="23"/>
      <c r="H38" s="21"/>
      <c r="I38" s="21"/>
      <c r="J38" s="39"/>
      <c r="K38" s="35">
        <v>31</v>
      </c>
      <c r="L38" s="24"/>
      <c r="M38" s="125"/>
      <c r="N38" s="39"/>
      <c r="O38" s="35">
        <v>31</v>
      </c>
      <c r="P38" s="27"/>
      <c r="Q38" s="27"/>
      <c r="R38" s="39"/>
      <c r="S38" s="35">
        <v>31</v>
      </c>
      <c r="T38" s="32"/>
      <c r="U38" s="90"/>
      <c r="V38" s="90"/>
      <c r="W38" s="39"/>
      <c r="X38" s="145"/>
      <c r="Y38" s="145"/>
      <c r="Z38" s="145"/>
      <c r="AA38" s="39"/>
      <c r="AB38" s="145"/>
      <c r="AC38" s="145"/>
      <c r="AD38" s="145"/>
      <c r="AE38" s="145"/>
      <c r="AF38" s="2"/>
    </row>
    <row r="39" spans="1:32" x14ac:dyDescent="0.2">
      <c r="A39" s="37"/>
      <c r="B39" s="38"/>
      <c r="C39" s="38"/>
      <c r="D39" s="38"/>
      <c r="E39" s="38"/>
      <c r="F39" s="2"/>
      <c r="G39" s="101" t="s">
        <v>57</v>
      </c>
      <c r="H39" s="109">
        <v>0</v>
      </c>
      <c r="I39" s="2"/>
      <c r="J39" s="2"/>
      <c r="K39" s="2"/>
      <c r="L39" s="174" t="s">
        <v>10</v>
      </c>
      <c r="M39" s="174"/>
      <c r="N39" s="2"/>
      <c r="O39" s="2"/>
      <c r="P39" s="174" t="s">
        <v>10</v>
      </c>
      <c r="Q39" s="174"/>
      <c r="R39" s="2"/>
      <c r="S39" s="34"/>
      <c r="T39" s="87"/>
      <c r="U39" s="92" t="s">
        <v>46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 t="e">
        <f>AVERAGE(B8:B38)</f>
        <v>#DIV/0!</v>
      </c>
      <c r="C40" s="41" t="s">
        <v>2</v>
      </c>
      <c r="D40" s="41" t="e">
        <f>AVERAGE(D8:D38)</f>
        <v>#DIV/0!</v>
      </c>
      <c r="E40" s="42" t="s">
        <v>2</v>
      </c>
      <c r="F40" s="2"/>
      <c r="G40" s="43" t="s">
        <v>5</v>
      </c>
      <c r="H40" s="44">
        <f>SUM(H8:H38)</f>
        <v>0</v>
      </c>
      <c r="I40" s="107" t="s">
        <v>60</v>
      </c>
      <c r="J40" s="2"/>
      <c r="K40" s="40" t="s">
        <v>3</v>
      </c>
      <c r="L40" s="97" t="e">
        <f>AVERAGE(L8:L38)</f>
        <v>#DIV/0!</v>
      </c>
      <c r="M40" s="98" t="e">
        <f>AVERAGE(M8:M38)</f>
        <v>#DIV/0!</v>
      </c>
      <c r="N40" s="2"/>
      <c r="O40" s="40" t="s">
        <v>3</v>
      </c>
      <c r="P40" s="110" t="e">
        <f>AVERAGE(P8:P38)</f>
        <v>#DIV/0!</v>
      </c>
      <c r="Q40" s="111" t="e">
        <f>AVERAGE(Q8:Q38)</f>
        <v>#DIV/0!</v>
      </c>
      <c r="R40" s="2"/>
      <c r="S40" s="80" t="s">
        <v>11</v>
      </c>
      <c r="T40" s="103" t="s">
        <v>64</v>
      </c>
      <c r="U40" s="91">
        <f>MAXA(U8:U38)</f>
        <v>0</v>
      </c>
      <c r="V40" s="94"/>
      <c r="W40" s="2"/>
      <c r="X40" s="163" t="s">
        <v>36</v>
      </c>
      <c r="Y40" s="163"/>
      <c r="Z40" s="163"/>
      <c r="AA40" s="2"/>
      <c r="AB40" s="164" t="s">
        <v>35</v>
      </c>
      <c r="AC40" s="164"/>
      <c r="AD40" s="164"/>
      <c r="AE40" s="164"/>
      <c r="AF40" s="2"/>
    </row>
    <row r="41" spans="1:32" x14ac:dyDescent="0.2">
      <c r="A41" s="46" t="s">
        <v>19</v>
      </c>
      <c r="B41" s="153" t="e">
        <f>AVERAGE(B49:B79)</f>
        <v>#DIV/0!</v>
      </c>
      <c r="C41" s="154"/>
      <c r="D41" s="154"/>
      <c r="E41" s="47" t="s">
        <v>2</v>
      </c>
      <c r="F41" s="2"/>
      <c r="G41" s="101" t="s">
        <v>56</v>
      </c>
      <c r="H41" s="102">
        <v>0</v>
      </c>
      <c r="I41" s="108" t="s">
        <v>41</v>
      </c>
      <c r="J41" s="2"/>
      <c r="K41" s="46" t="s">
        <v>32</v>
      </c>
      <c r="L41" s="155" t="e">
        <f>AVERAGE(L8:M8,L9:M9,L10:M10,L11:M11,L12:M12,L13:M13,L14:M14,L15:M15,L16:M16,L17:M17,L18:M18,L19:M19,L20:M20,L21:M21,L22:M22,L23:M23,L24:M24,L25:M25,L26:M26,L27:M27,L28:M28,L29:M29,L30:M30,L31:M31,L32:M32,L33:M33,L34:M34,L35:M35,L36:M36,L37:M38)</f>
        <v>#DIV/0!</v>
      </c>
      <c r="M41" s="156"/>
      <c r="N41" s="2"/>
      <c r="O41" s="48" t="s">
        <v>33</v>
      </c>
      <c r="P41" s="157" t="e">
        <f>AVERAGE(P8:Q8,P9:Q9,P10:Q10,P11:Q11,P12:Q12,P13:Q13,P14:Q14,P15:Q15,P16:Q16,P17:Q17,P18:Q18,P19:Q19,P20:Q20,P21:Q21,P22:Q22,P23:Q23,P24:Q24,P25:Q25,P26:Q26,P27:Q27,P28:Q28,P29:Q29,P30:Q30,P31:Q31,P32:Q32,P33:Q33,P34:Q34,P35:Q35,P36:Q36,P37:Q38)</f>
        <v>#DIV/0!</v>
      </c>
      <c r="Q41" s="158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MINA(B8:B38)</f>
        <v>0</v>
      </c>
      <c r="C42" s="52" t="s">
        <v>2</v>
      </c>
      <c r="D42" s="52">
        <f>MAXA(D8:D38)</f>
        <v>0</v>
      </c>
      <c r="E42" s="53" t="s">
        <v>2</v>
      </c>
      <c r="F42" s="2"/>
      <c r="G42" s="43" t="s">
        <v>6</v>
      </c>
      <c r="H42" s="44">
        <f>MAXA(H8:H38)</f>
        <v>0</v>
      </c>
      <c r="I42" s="91">
        <f>MAXA(I8:I38)</f>
        <v>0</v>
      </c>
      <c r="J42" s="2"/>
      <c r="K42" s="51" t="s">
        <v>4</v>
      </c>
      <c r="L42" s="99">
        <f>MINA(L8:L38)</f>
        <v>0</v>
      </c>
      <c r="M42" s="99">
        <f>MAXA(M8:M38)</f>
        <v>0</v>
      </c>
      <c r="N42" s="2"/>
      <c r="O42" s="51" t="s">
        <v>4</v>
      </c>
      <c r="P42" s="89">
        <f>MINA(P8:P38)</f>
        <v>0</v>
      </c>
      <c r="Q42" s="89">
        <f>MAXA(Q8:Q38)</f>
        <v>0</v>
      </c>
      <c r="R42" s="54"/>
      <c r="S42" s="172" t="s">
        <v>50</v>
      </c>
      <c r="T42" s="173"/>
      <c r="U42" s="96" t="e">
        <f>AVERAGE(U8:U38)</f>
        <v>#DIV/0!</v>
      </c>
      <c r="V42" s="96" t="e">
        <f>AVERAGE(V8:V38)</f>
        <v>#DIV/0!</v>
      </c>
      <c r="W42" s="2"/>
      <c r="X42" s="100">
        <f>SUM(H8:H17)</f>
        <v>0</v>
      </c>
      <c r="Y42" s="100">
        <f>SUM(H18:H27)</f>
        <v>0</v>
      </c>
      <c r="Z42" s="100">
        <f>SUM(H28:H38)</f>
        <v>0</v>
      </c>
      <c r="AA42" s="2"/>
      <c r="AB42" s="74" t="s">
        <v>43</v>
      </c>
      <c r="AC42" s="100" t="e">
        <f>AVERAGE(B8:B17)</f>
        <v>#DIV/0!</v>
      </c>
      <c r="AD42" s="100" t="e">
        <f>AVERAGE(D8:D17)</f>
        <v>#DIV/0!</v>
      </c>
      <c r="AE42" s="100" t="e">
        <f>AVERAGE(B49:B58)</f>
        <v>#DIV/0!</v>
      </c>
      <c r="AF42" s="2"/>
    </row>
    <row r="43" spans="1:32" ht="12.75" x14ac:dyDescent="0.25">
      <c r="A43" s="2"/>
      <c r="B43" s="160" t="s">
        <v>27</v>
      </c>
      <c r="C43" s="160"/>
      <c r="D43" s="160"/>
      <c r="E43" s="160"/>
      <c r="F43" s="160"/>
      <c r="G43" s="160"/>
      <c r="H43" s="55">
        <f>Novembre!H45</f>
        <v>370.33200000000005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 t="e">
        <f>AVERAGE(B18:B27)</f>
        <v>#DIV/0!</v>
      </c>
      <c r="AD43" s="100" t="e">
        <f>AVERAGE(D18:D27)</f>
        <v>#DIV/0!</v>
      </c>
      <c r="AE43" s="100" t="e">
        <f>AVERAGE(B59:B68)</f>
        <v>#DIV/0!</v>
      </c>
      <c r="AF43" s="2"/>
    </row>
    <row r="44" spans="1:32" x14ac:dyDescent="0.2">
      <c r="A44" s="2"/>
      <c r="B44" s="161" t="s">
        <v>28</v>
      </c>
      <c r="C44" s="161"/>
      <c r="D44" s="161"/>
      <c r="E44" s="161"/>
      <c r="F44" s="161"/>
      <c r="G44" s="161"/>
      <c r="H44" s="56">
        <f>H40</f>
        <v>0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 t="e">
        <f>AVERAGE(B28:B38)</f>
        <v>#DIV/0!</v>
      </c>
      <c r="AD44" s="100" t="e">
        <f>AVERAGE(D28:D38)</f>
        <v>#DIV/0!</v>
      </c>
      <c r="AE44" s="100" t="e">
        <f>AVERAGE(B69:B79)</f>
        <v>#DIV/0!</v>
      </c>
      <c r="AF44" s="2"/>
    </row>
    <row r="45" spans="1:32" x14ac:dyDescent="0.2">
      <c r="A45" s="2"/>
      <c r="B45" s="162" t="s">
        <v>29</v>
      </c>
      <c r="C45" s="162"/>
      <c r="D45" s="162"/>
      <c r="E45" s="162"/>
      <c r="F45" s="162"/>
      <c r="G45" s="162"/>
      <c r="H45" s="57">
        <f>SUM(H43:H44)</f>
        <v>370.33200000000005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59"/>
      <c r="B47" s="159"/>
      <c r="C47" s="159"/>
      <c r="D47" s="159"/>
      <c r="E47" s="159"/>
      <c r="F47" s="159"/>
      <c r="G47" s="159"/>
      <c r="L47" s="59"/>
      <c r="P47" s="59"/>
    </row>
    <row r="48" spans="1:32" x14ac:dyDescent="0.2">
      <c r="A48" s="150" t="s">
        <v>34</v>
      </c>
      <c r="B48" s="151"/>
      <c r="C48" s="152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63"/>
      <c r="C49" s="64" t="s">
        <v>2</v>
      </c>
      <c r="L49" s="62"/>
    </row>
    <row r="50" spans="1:20" x14ac:dyDescent="0.2">
      <c r="A50" s="26">
        <v>2</v>
      </c>
      <c r="B50" s="65"/>
      <c r="C50" s="66" t="s">
        <v>2</v>
      </c>
    </row>
    <row r="51" spans="1:20" x14ac:dyDescent="0.2">
      <c r="A51" s="26">
        <v>3</v>
      </c>
      <c r="B51" s="65"/>
      <c r="C51" s="66" t="s">
        <v>2</v>
      </c>
      <c r="L51" s="1"/>
      <c r="P51" s="1"/>
      <c r="T51" s="86"/>
    </row>
    <row r="52" spans="1:20" x14ac:dyDescent="0.2">
      <c r="A52" s="26">
        <v>4</v>
      </c>
      <c r="B52" s="65"/>
      <c r="C52" s="66" t="s">
        <v>2</v>
      </c>
      <c r="K52" s="61"/>
      <c r="L52" s="60"/>
      <c r="M52" s="60"/>
      <c r="N52" s="60"/>
      <c r="O52" s="60"/>
    </row>
    <row r="53" spans="1:20" x14ac:dyDescent="0.2">
      <c r="A53" s="26">
        <v>5</v>
      </c>
      <c r="B53" s="65"/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65"/>
      <c r="C54" s="66" t="s">
        <v>2</v>
      </c>
    </row>
    <row r="55" spans="1:20" x14ac:dyDescent="0.2">
      <c r="A55" s="26">
        <v>7</v>
      </c>
      <c r="B55" s="65"/>
      <c r="C55" s="66" t="s">
        <v>2</v>
      </c>
    </row>
    <row r="56" spans="1:20" x14ac:dyDescent="0.2">
      <c r="A56" s="26">
        <v>8</v>
      </c>
      <c r="B56" s="65"/>
      <c r="C56" s="66" t="s">
        <v>2</v>
      </c>
    </row>
    <row r="57" spans="1:20" x14ac:dyDescent="0.2">
      <c r="A57" s="26">
        <v>9</v>
      </c>
      <c r="B57" s="65"/>
      <c r="C57" s="66" t="s">
        <v>2</v>
      </c>
    </row>
    <row r="58" spans="1:20" x14ac:dyDescent="0.2">
      <c r="A58" s="26">
        <v>10</v>
      </c>
      <c r="B58" s="65"/>
      <c r="C58" s="66" t="s">
        <v>2</v>
      </c>
    </row>
    <row r="59" spans="1:20" x14ac:dyDescent="0.2">
      <c r="A59" s="26">
        <v>11</v>
      </c>
      <c r="B59" s="65"/>
      <c r="C59" s="66" t="s">
        <v>2</v>
      </c>
    </row>
    <row r="60" spans="1:20" x14ac:dyDescent="0.2">
      <c r="A60" s="26">
        <v>12</v>
      </c>
      <c r="B60" s="65"/>
      <c r="C60" s="66" t="s">
        <v>2</v>
      </c>
    </row>
    <row r="61" spans="1:20" x14ac:dyDescent="0.2">
      <c r="A61" s="26">
        <v>13</v>
      </c>
      <c r="B61" s="65"/>
      <c r="C61" s="66" t="s">
        <v>2</v>
      </c>
    </row>
    <row r="62" spans="1:20" x14ac:dyDescent="0.2">
      <c r="A62" s="26">
        <v>14</v>
      </c>
      <c r="B62" s="65"/>
      <c r="C62" s="66" t="s">
        <v>2</v>
      </c>
    </row>
    <row r="63" spans="1:20" x14ac:dyDescent="0.2">
      <c r="A63" s="26">
        <v>15</v>
      </c>
      <c r="B63" s="65"/>
      <c r="C63" s="66" t="s">
        <v>2</v>
      </c>
    </row>
    <row r="64" spans="1:20" x14ac:dyDescent="0.2">
      <c r="A64" s="26">
        <v>16</v>
      </c>
      <c r="B64" s="65"/>
      <c r="C64" s="66" t="s">
        <v>2</v>
      </c>
    </row>
    <row r="65" spans="1:3" x14ac:dyDescent="0.2">
      <c r="A65" s="26">
        <v>17</v>
      </c>
      <c r="B65" s="65"/>
      <c r="C65" s="66" t="s">
        <v>2</v>
      </c>
    </row>
    <row r="66" spans="1:3" x14ac:dyDescent="0.2">
      <c r="A66" s="26">
        <v>18</v>
      </c>
      <c r="B66" s="65"/>
      <c r="C66" s="66" t="s">
        <v>2</v>
      </c>
    </row>
    <row r="67" spans="1:3" x14ac:dyDescent="0.2">
      <c r="A67" s="26">
        <v>19</v>
      </c>
      <c r="B67" s="65"/>
      <c r="C67" s="66" t="s">
        <v>2</v>
      </c>
    </row>
    <row r="68" spans="1:3" x14ac:dyDescent="0.2">
      <c r="A68" s="26">
        <v>20</v>
      </c>
      <c r="B68" s="65"/>
      <c r="C68" s="66" t="s">
        <v>2</v>
      </c>
    </row>
    <row r="69" spans="1:3" x14ac:dyDescent="0.2">
      <c r="A69" s="26">
        <v>21</v>
      </c>
      <c r="B69" s="65"/>
      <c r="C69" s="66" t="s">
        <v>2</v>
      </c>
    </row>
    <row r="70" spans="1:3" x14ac:dyDescent="0.2">
      <c r="A70" s="26">
        <v>22</v>
      </c>
      <c r="B70" s="65"/>
      <c r="C70" s="66" t="s">
        <v>2</v>
      </c>
    </row>
    <row r="71" spans="1:3" x14ac:dyDescent="0.2">
      <c r="A71" s="26">
        <v>23</v>
      </c>
      <c r="B71" s="65"/>
      <c r="C71" s="66" t="s">
        <v>2</v>
      </c>
    </row>
    <row r="72" spans="1:3" x14ac:dyDescent="0.2">
      <c r="A72" s="26">
        <v>24</v>
      </c>
      <c r="B72" s="65"/>
      <c r="C72" s="66" t="s">
        <v>2</v>
      </c>
    </row>
    <row r="73" spans="1:3" x14ac:dyDescent="0.2">
      <c r="A73" s="26">
        <v>25</v>
      </c>
      <c r="B73" s="65"/>
      <c r="C73" s="66" t="s">
        <v>2</v>
      </c>
    </row>
    <row r="74" spans="1:3" x14ac:dyDescent="0.2">
      <c r="A74" s="26">
        <v>26</v>
      </c>
      <c r="B74" s="65"/>
      <c r="C74" s="66" t="s">
        <v>2</v>
      </c>
    </row>
    <row r="75" spans="1:3" x14ac:dyDescent="0.2">
      <c r="A75" s="26">
        <v>27</v>
      </c>
      <c r="B75" s="65"/>
      <c r="C75" s="66" t="s">
        <v>2</v>
      </c>
    </row>
    <row r="76" spans="1:3" x14ac:dyDescent="0.2">
      <c r="A76" s="26">
        <v>28</v>
      </c>
      <c r="B76" s="65"/>
      <c r="C76" s="66" t="s">
        <v>2</v>
      </c>
    </row>
    <row r="77" spans="1:3" x14ac:dyDescent="0.2">
      <c r="A77" s="26">
        <v>29</v>
      </c>
      <c r="B77" s="65"/>
      <c r="C77" s="66" t="s">
        <v>2</v>
      </c>
    </row>
    <row r="78" spans="1:3" x14ac:dyDescent="0.2">
      <c r="A78" s="26">
        <v>30</v>
      </c>
      <c r="B78" s="65"/>
      <c r="C78" s="66" t="s">
        <v>2</v>
      </c>
    </row>
    <row r="79" spans="1:3" x14ac:dyDescent="0.2">
      <c r="A79" s="35">
        <v>31</v>
      </c>
      <c r="B79" s="67"/>
      <c r="C79" s="68" t="s">
        <v>2</v>
      </c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 Vetri</cp:lastModifiedBy>
  <cp:lastPrinted>2008-09-13T21:49:49Z</cp:lastPrinted>
  <dcterms:created xsi:type="dcterms:W3CDTF">1999-02-07T14:59:13Z</dcterms:created>
  <dcterms:modified xsi:type="dcterms:W3CDTF">2025-05-19T14:35:22Z</dcterms:modified>
</cp:coreProperties>
</file>